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treasurer worksheet" sheetId="1" r:id="rId4"/>
    <sheet state="visible" name="donation worksheet" sheetId="2" r:id="rId5"/>
  </sheets>
  <definedNames/>
  <calcPr/>
</workbook>
</file>

<file path=xl/sharedStrings.xml><?xml version="1.0" encoding="utf-8"?>
<sst xmlns="http://schemas.openxmlformats.org/spreadsheetml/2006/main" count="133" uniqueCount="77">
  <si>
    <t>LAKESIDE UNITY TREASURER WORKSHEET</t>
  </si>
  <si>
    <t>DATE:</t>
  </si>
  <si>
    <t>Beginning Balance:</t>
  </si>
  <si>
    <t>(Line1)</t>
  </si>
  <si>
    <t>Kleansville</t>
  </si>
  <si>
    <t>Positively Centered</t>
  </si>
  <si>
    <t>Key Tag ana Hug</t>
  </si>
  <si>
    <t>Heights of Recovery</t>
  </si>
  <si>
    <t>Thursdsay Night Candle</t>
  </si>
  <si>
    <t>TGIF</t>
  </si>
  <si>
    <t>Surrender on Saturday</t>
  </si>
  <si>
    <t>Spiritual Solutions</t>
  </si>
  <si>
    <t>Nooner</t>
  </si>
  <si>
    <t>Sisterhood of Unity</t>
  </si>
  <si>
    <t>New Connections</t>
  </si>
  <si>
    <t>Refuse to Use</t>
  </si>
  <si>
    <t>Area 7th Tradition: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</si>
  <si>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</si>
  <si>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</si>
  <si>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</si>
  <si>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</si>
  <si>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</si>
  <si>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</si>
  <si>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</si>
  <si>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</si>
  <si>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</si>
  <si>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</si>
  <si>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</si>
  <si>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</si>
  <si>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</si>
  <si>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</si>
  <si>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</si>
  <si>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</si>
  <si>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</si>
  <si>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</si>
  <si>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</si>
  <si>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</si>
  <si>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</si>
  <si>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</si>
  <si>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</si>
  <si>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</si>
  <si>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wix yearly fee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</si>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</sst>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6" mc:Ignorable="x14ac">
  <numFmts count="14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m/d/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([$$-409]* #,##0_);_([$$-409]* \(#,##0\);_([$$-409]* &quot;-&quot;_);_(@_)"/>
    <numFmt numFmtId="169" formatCode="_([$$-409]* #,##0.00_);_([$$-409]* \(#,##0.00\);_([$$-409]* &quot;-&quot;_);_(@_)"/>
  </numFmts>
  <fonts count="11">
    <font>
      <name val="Arial"/>
      <color rgb="FF000000"/>
      <sz val="11"/>
    </font>
    <font>
      <name val="Calibri"/>
      <color rgb="FF000000"/>
      <sz val="11"/>
    </font>
    <font>
      <name val="Calibri"/>
      <color rgb="FF000000"/>
      <sz val="18"/>
    </font>
    <font>
      <name val="Calibri"/>
      <color rgb="FF000000"/>
      <sz val="12"/>
    </font>
    <font>
      <name val="Calibri"/>
      <b/>
      <color rgb="FF000000"/>
      <sz val="14"/>
    </font>
    <font>
      <name val="Calibri"/>
      <b/>
      <color rgb="FF000000"/>
      <sz val="11"/>
    </font>
    <font>
      <name val="Calibri"/>
      <b/>
      <color rgb="FF000000"/>
      <sz val="16"/>
    </font>
    <font>
      <name val="Calibri"/>
      <color rgb="FF000000"/>
      <sz val="14"/>
    </font>
    <font>
      <name val="Calibri"/>
      <b/>
      <color rgb="FFFF0000"/>
      <sz val="16"/>
    </font>
    <font>
      <name val="Calibri"/>
      <b/>
      <color rgb="FFFF0000"/>
      <sz val="14"/>
    </font>
    <font>
      <name val="Calibri"/>
      <b/>
      <color rgb="FF000000"/>
      <sz val="18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505050"/>
      </bottom>
    </border>
    <border>
      <right style="thin">
        <color rgb="FF000000"/>
      </right>
      <top style="thin">
        <color rgb="FF000000"/>
      </top>
      <bottom style="medium">
        <color rgb="FF505050"/>
      </bottom>
    </border>
    <border>
      <right style="thin">
        <color rgb="FF000000"/>
      </right>
    </border>
    <border>
      <right style="none">
        <color rgb="FF000000"/>
      </right>
      <top style="medium">
        <color rgb="FF505050"/>
      </top>
    </border>
    <border>
      <left style="none">
        <color rgb="FF000000"/>
      </left>
      <right style="none">
        <color rgb="FF000000"/>
      </right>
      <top style="medium">
        <color rgb="FF505050"/>
      </top>
    </border>
    <border>
      <left style="medium">
        <color rgb="FF000000"/>
      </left>
      <right style="thin">
        <color rgb="FF000000"/>
      </right>
      <top style="medium">
        <color rgb="FF505050"/>
      </top>
      <bottom style="medium">
        <color rgb="FF50505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none">
        <color rgb="FF000000"/>
      </right>
      <bottom style="medium">
        <color rgb="FF505050"/>
      </bottom>
    </border>
    <border>
      <left style="none">
        <color rgb="FF000000"/>
      </left>
      <right style="none">
        <color rgb="FF000000"/>
      </right>
      <bottom style="medium">
        <color rgb="FF50505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</border>
    <border>
      <right style="none">
        <color rgb="FF000000"/>
      </right>
      <top style="medium">
        <color rgb="FF505050"/>
      </top>
      <bottom style="none">
        <color rgb="FF000000"/>
      </bottom>
    </border>
    <border>
      <left style="none">
        <color rgb="FF000000"/>
      </left>
      <right style="none">
        <color rgb="FF000000"/>
      </right>
      <top style="medium">
        <color rgb="FF505050"/>
      </top>
      <bottom style="none">
        <color rgb="FF000000"/>
      </bottom>
    </border>
    <border>
      <left style="medium">
        <color rgb="FF50505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000000"/>
      </left>
      <right style="none">
        <color rgb="FF000000"/>
      </right>
      <top style="medium">
        <color rgb="FF50505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medium">
        <color rgb="FF50505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medium">
        <color rgb="FF505050"/>
      </top>
      <bottom style="thin">
        <color rgb="FF000000"/>
      </bottom>
    </border>
    <border>
      <right style="thin">
        <color rgb="FF000000"/>
      </right>
      <top style="medium">
        <color rgb="FF505050"/>
      </top>
      <bottom style="medium">
        <color rgb="FF505050"/>
      </bottom>
    </border>
    <border>
      <left style="medium">
        <color rgb="FF505050"/>
      </left>
      <top style="medium">
        <color rgb="FF505050"/>
      </top>
      <bottom style="medium">
        <color rgb="FF50505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thin">
        <color rgb="FF000000"/>
      </bottom>
    </border>
    <border>
      <right style="none">
        <color rgb="FF000000"/>
      </right>
      <bottom style="medium">
        <color rgb="FF000000"/>
      </bottom>
    </border>
    <border>
      <left style="none">
        <color rgb="FF000000"/>
      </left>
      <right style="none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none">
        <color rgb="FF000000"/>
      </top>
      <bottom style="medium">
        <color rgb="FF000000"/>
      </bottom>
    </border>
    <border>
      <right style="thin">
        <color rgb="FFE5E5E5"/>
      </right>
      <top style="medium">
        <color rgb="FF505050"/>
      </top>
      <bottom style="none">
        <color rgb="FF000000"/>
      </bottom>
    </border>
    <border>
      <left style="thin">
        <color rgb="FFE5E5E5"/>
      </left>
      <right style="thin">
        <color rgb="FFE5E5E5"/>
      </right>
      <top style="medium">
        <color rgb="FF505050"/>
      </top>
      <bottom style="none">
        <color rgb="FF000000"/>
      </bottom>
    </border>
    <border>
      <left style="thin">
        <color rgb="FFE5E5E5"/>
      </left>
      <right style="none">
        <color rgb="FF000000"/>
      </right>
      <top style="medium">
        <color rgb="FF505050"/>
      </top>
      <bottom style="none">
        <color rgb="FF000000"/>
      </bottom>
    </border>
    <border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 style="none">
        <color rgb="FF000000"/>
      </right>
      <top style="medium">
        <color rgb="FF505050"/>
      </top>
      <bottom style="medium">
        <color rgb="FF505050"/>
      </bottom>
    </border>
    <border>
      <left style="medium">
        <color rgb="FF000000"/>
      </left>
      <right style="thin">
        <color rgb="FF000000"/>
      </right>
      <top style="none">
        <color rgb="FF000000"/>
      </top>
      <bottom style="medium">
        <color rgb="FF505050"/>
      </bottom>
    </border>
    <border>
      <right style="none">
        <color rgb="FF000000"/>
      </right>
      <top style="medium">
        <color rgb="FF191919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medium">
        <color rgb="FF191919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</border>
    <border>
      <left style="medium">
        <color rgb="FF505050"/>
      </left>
      <top style="medium">
        <color rgb="FF505050"/>
      </top>
    </border>
    <border>
      <top style="medium">
        <color rgb="FF505050"/>
      </top>
    </border>
    <border>
      <right style="medium">
        <color rgb="FF505050"/>
      </right>
      <top style="medium">
        <color rgb="FF505050"/>
      </top>
    </border>
    <border>
      <left style="medium">
        <color rgb="FF505050"/>
      </left>
    </border>
    <border>
      <right style="medium">
        <color rgb="FF505050"/>
      </right>
    </border>
    <border>
      <top style="medium">
        <color rgb="FF505050"/>
      </top>
      <bottom style="medium">
        <color rgb="FF505050"/>
      </bottom>
    </border>
    <border>
      <right style="medium">
        <color rgb="FF505050"/>
      </right>
      <top style="medium">
        <color rgb="FF505050"/>
      </top>
      <bottom style="medium">
        <color rgb="FF505050"/>
      </bottom>
    </border>
    <border>
      <left style="medium">
        <color rgb="FF505050"/>
      </left>
      <bottom style="medium">
        <color rgb="FF505050"/>
      </bottom>
    </border>
    <border>
      <bottom style="medium">
        <color rgb="FF505050"/>
      </bottom>
    </border>
    <border>
      <right style="medium">
        <color rgb="FF505050"/>
      </right>
      <bottom style="medium">
        <color rgb="FF505050"/>
      </bottom>
    </border>
  </borders>
  <cellStyleXfs count="1">
    <xf numFmtId="0" fontId="0" fillId="0" borderId="0" xfId="0"/>
  </cellStyleXfs>
  <cellXfs count="11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5" fillId="0" borderId="1" xfId="0" applyFont="1" applyBorder="1"/>
    <xf numFmtId="0" fontId="6" fillId="2" borderId="5" xfId="0" applyFont="1" applyFill="1" applyBorder="1"/>
    <xf numFmtId="0" fontId="5" fillId="2" borderId="6" xfId="0" applyFont="1" applyFill="1" applyBorder="1"/>
    <xf numFmtId="0" fontId="6" fillId="2" borderId="6" xfId="0" applyFont="1" applyFill="1" applyBorder="1"/>
    <xf numFmtId="165" fontId="6" fillId="2" borderId="7" xfId="0" applyNumberFormat="1" applyFont="1" applyFill="1" applyBorder="1"/>
    <xf numFmtId="0" fontId="1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165" fontId="4" fillId="0" borderId="4" xfId="0" applyNumberFormat="1" applyFont="1" applyBorder="1"/>
    <xf numFmtId="0" fontId="1" fillId="0" borderId="11" xfId="0" applyFont="1" applyBorder="1"/>
    <xf numFmtId="0" fontId="4" fillId="0" borderId="4" xfId="0" applyFont="1" applyBorder="1"/>
    <xf numFmtId="0" fontId="5" fillId="0" borderId="11" xfId="0" applyFont="1" applyBorder="1"/>
    <xf numFmtId="165" fontId="4" fillId="0" borderId="4" xfId="0" applyNumberFormat="1" applyFont="1" applyBorder="1"/>
    <xf numFmtId="0" fontId="5" fillId="0" borderId="0" xfId="0" applyFont="1"/>
    <xf numFmtId="165" fontId="7" fillId="0" borderId="4" xfId="0" applyNumberFormat="1" applyFont="1" applyBorder="1"/>
    <xf numFmtId="0" fontId="5" fillId="0" borderId="12" xfId="0" applyFont="1" applyBorder="1"/>
    <xf numFmtId="0" fontId="4" fillId="0" borderId="13" xfId="0" applyFont="1" applyBorder="1"/>
    <xf numFmtId="0" fontId="1" fillId="0" borderId="14" xfId="0" applyFont="1" applyBorder="1"/>
    <xf numFmtId="0" fontId="6" fillId="2" borderId="15" xfId="0" applyFont="1" applyFill="1" applyBorder="1"/>
    <xf numFmtId="0" fontId="5" fillId="2" borderId="16" xfId="0" applyFont="1" applyFill="1" applyBorder="1"/>
    <xf numFmtId="0" fontId="6" fillId="2" borderId="16" xfId="0" applyFont="1" applyFill="1" applyBorder="1"/>
    <xf numFmtId="165" fontId="6" fillId="2" borderId="7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165" fontId="4" fillId="0" borderId="17" xfId="0" applyNumberFormat="1" applyFont="1" applyBorder="1"/>
    <xf numFmtId="0" fontId="6" fillId="2" borderId="18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/>
    <xf numFmtId="165" fontId="4" fillId="2" borderId="20" xfId="0" applyNumberFormat="1" applyFont="1" applyFill="1" applyBorder="1"/>
    <xf numFmtId="165" fontId="6" fillId="2" borderId="17" xfId="0" applyNumberFormat="1" applyFont="1" applyFill="1" applyBorder="1"/>
    <xf numFmtId="0" fontId="5" fillId="0" borderId="21" xfId="0" applyFont="1" applyBorder="1"/>
    <xf numFmtId="0" fontId="1" fillId="0" borderId="9" xfId="0" applyFont="1" applyBorder="1"/>
    <xf numFmtId="0" fontId="1" fillId="0" borderId="10" xfId="0" applyFont="1" applyBorder="1"/>
    <xf numFmtId="0" fontId="4" fillId="3" borderId="1" xfId="0" applyFont="1" applyFill="1" applyBorder="1"/>
    <xf numFmtId="0" fontId="4" fillId="0" borderId="11" xfId="0" applyFont="1" applyBorder="1"/>
    <xf numFmtId="14" fontId="4" fillId="4" borderId="1" xfId="0" applyNumberFormat="1" applyFont="1" applyFill="1" applyBorder="1"/>
    <xf numFmtId="9" fontId="4" fillId="0" borderId="4" xfId="0" applyNumberFormat="1" applyFont="1" applyBorder="1"/>
    <xf numFmtId="0" fontId="4" fillId="0" borderId="1" xfId="0" applyFont="1" applyBorder="1"/>
    <xf numFmtId="0" fontId="6" fillId="2" borderId="22" xfId="0" applyFont="1" applyFill="1" applyBorder="1"/>
    <xf numFmtId="0" fontId="8" fillId="2" borderId="23" xfId="0" applyFont="1" applyFill="1" applyBorder="1"/>
    <xf numFmtId="0" fontId="5" fillId="2" borderId="24" xfId="0" applyFont="1" applyFill="1" applyBorder="1"/>
    <xf numFmtId="165" fontId="6" fillId="2" borderId="25" xfId="0" applyNumberFormat="1" applyFont="1" applyFill="1" applyBorder="1"/>
    <xf numFmtId="0" fontId="4" fillId="0" borderId="8" xfId="0" applyFont="1" applyBorder="1"/>
    <xf numFmtId="0" fontId="9" fillId="0" borderId="9" xfId="0" applyFont="1" applyBorder="1"/>
    <xf numFmtId="0" fontId="4" fillId="0" borderId="10" xfId="0" applyFont="1" applyBorder="1"/>
    <xf numFmtId="0" fontId="4" fillId="4" borderId="1" xfId="0" applyFont="1" applyFill="1" applyBorder="1"/>
    <xf numFmtId="166" fontId="4" fillId="0" borderId="4" xfId="0" applyNumberFormat="1" applyFont="1" applyBorder="1"/>
    <xf numFmtId="167" fontId="4" fillId="0" borderId="11" xfId="0" applyNumberFormat="1" applyFont="1" applyBorder="1"/>
    <xf numFmtId="165" fontId="4" fillId="0" borderId="4" xfId="0" applyNumberFormat="1" applyFont="1" applyBorder="1" applyAlignment="1">
      <alignment horizontal="center"/>
    </xf>
    <xf numFmtId="0" fontId="4" fillId="0" borderId="26" xfId="0" applyFont="1" applyBorder="1"/>
    <xf numFmtId="165" fontId="4" fillId="0" borderId="25" xfId="0" applyNumberFormat="1" applyFont="1" applyBorder="1"/>
    <xf numFmtId="0" fontId="4" fillId="4" borderId="1" xfId="0" applyFont="1" applyFill="1" applyBorder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27" xfId="0" applyFont="1" applyBorder="1" applyAlignment="1">
      <alignment horizontal="center"/>
    </xf>
    <xf numFmtId="165" fontId="6" fillId="0" borderId="25" xfId="0" applyNumberFormat="1" applyFont="1" applyBorder="1"/>
    <xf numFmtId="0" fontId="6" fillId="2" borderId="28" xfId="0" applyFont="1" applyFill="1" applyBorder="1"/>
    <xf numFmtId="0" fontId="5" fillId="2" borderId="29" xfId="0" applyFont="1" applyFill="1" applyBorder="1"/>
    <xf numFmtId="0" fontId="6" fillId="2" borderId="29" xfId="0" applyFont="1" applyFill="1" applyBorder="1"/>
    <xf numFmtId="165" fontId="6" fillId="2" borderId="30" xfId="0" applyNumberFormat="1" applyFont="1" applyFill="1" applyBorder="1"/>
    <xf numFmtId="165" fontId="4" fillId="0" borderId="4" xfId="0" applyNumberFormat="1" applyFont="1" applyBorder="1" applyAlignment="1">
      <alignment horizontal="right"/>
    </xf>
    <xf numFmtId="0" fontId="6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165" fontId="6" fillId="2" borderId="17" xfId="0" applyNumberFormat="1" applyFont="1" applyFill="1" applyBorder="1"/>
    <xf numFmtId="0" fontId="6" fillId="2" borderId="34" xfId="0" applyFont="1" applyFill="1" applyBorder="1"/>
    <xf numFmtId="168" fontId="6" fillId="2" borderId="35" xfId="0" applyNumberFormat="1" applyFont="1" applyFill="1" applyBorder="1" applyAlignment="1">
      <alignment horizontal="center"/>
    </xf>
    <xf numFmtId="169" fontId="6" fillId="2" borderId="36" xfId="0" applyNumberFormat="1" applyFont="1" applyFill="1" applyBorder="1"/>
    <xf numFmtId="165" fontId="6" fillId="2" borderId="37" xfId="0" applyNumberFormat="1" applyFont="1" applyFill="1" applyBorder="1"/>
    <xf numFmtId="165" fontId="6" fillId="0" borderId="4" xfId="0" applyNumberFormat="1" applyFont="1" applyBorder="1"/>
    <xf numFmtId="0" fontId="6" fillId="2" borderId="38" xfId="0" applyFont="1" applyFill="1" applyBorder="1"/>
    <xf numFmtId="0" fontId="5" fillId="2" borderId="39" xfId="0" applyFont="1" applyFill="1" applyBorder="1"/>
    <xf numFmtId="0" fontId="6" fillId="2" borderId="39" xfId="0" applyFont="1" applyFill="1" applyBorder="1"/>
    <xf numFmtId="165" fontId="6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165" fontId="4" fillId="0" borderId="42" xfId="0" applyNumberFormat="1" applyFont="1" applyBorder="1"/>
    <xf numFmtId="165" fontId="4" fillId="0" borderId="42" xfId="0" applyNumberFormat="1" applyFont="1" applyBorder="1"/>
    <xf numFmtId="165" fontId="4" fillId="0" borderId="43" xfId="0" applyNumberFormat="1" applyFont="1" applyBorder="1"/>
    <xf numFmtId="0" fontId="4" fillId="0" borderId="44" xfId="0" applyFont="1" applyBorder="1"/>
    <xf numFmtId="165" fontId="4" fillId="0" borderId="0" xfId="0" applyNumberFormat="1" applyFont="1"/>
    <xf numFmtId="165" fontId="4" fillId="0" borderId="45" xfId="0" applyNumberFormat="1" applyFont="1" applyBorder="1"/>
    <xf numFmtId="165" fontId="4" fillId="0" borderId="46" xfId="0" applyNumberFormat="1" applyFont="1" applyBorder="1"/>
    <xf numFmtId="165" fontId="4" fillId="0" borderId="47" xfId="0" applyNumberFormat="1" applyFont="1" applyBorder="1"/>
    <xf numFmtId="0" fontId="4" fillId="0" borderId="48" xfId="0" applyFont="1" applyBorder="1"/>
    <xf numFmtId="165" fontId="4" fillId="0" borderId="49" xfId="0" applyNumberFormat="1" applyFont="1" applyBorder="1"/>
    <xf numFmtId="165" fontId="4" fillId="0" borderId="50" xfId="0" applyNumberFormat="1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5" xfId="0" applyFont="1" applyBorder="1"/>
    <xf numFmtId="0" fontId="1" fillId="0" borderId="49" xfId="0" applyFont="1" applyBorder="1"/>
    <xf numFmtId="165" fontId="4" fillId="0" borderId="26" xfId="0" applyNumberFormat="1" applyFont="1" applyBorder="1"/>
    <xf numFmtId="0" fontId="1" fillId="0" borderId="46" xfId="0" applyFont="1" applyBorder="1"/>
    <xf numFmtId="0" fontId="1" fillId="0" borderId="44" xfId="0" applyFont="1" applyBorder="1"/>
    <xf numFmtId="0" fontId="6" fillId="0" borderId="26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/>
    <xf numFmtId="165" fontId="4" fillId="0" borderId="49" xfId="0" applyNumberFormat="1" applyFont="1" applyBorder="1"/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 fitToPage="1"/>
  </sheetPr>
  <sheetViews>
    <sheetView workbookViewId="0">
      <selection pane="topLeft" activeCell="B46" sqref="B46"/>
    </sheetView>
  </sheetViews>
  <sheetFormatPr baseColWidth="8" defaultColWidth="12.63" defaultRowHeight="15"/>
  <cols>
    <col min="1" max="1" width="10.63" customWidth="1"/>
    <col min="2" max="2" width="32.25" customWidth="1"/>
    <col min="3" max="3" width="18.88" customWidth="1"/>
    <col min="4" max="4" width="14.25" customWidth="1"/>
    <col min="5" max="5" width="23.43" customWidth="1"/>
    <col min="6" max="26" width="7.75" customWidth="1"/>
  </cols>
  <sheetData>
    <row r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ht="18" customHeight="1" r="2">
      <c r="A2" s="1"/>
      <c r="B2" s="6" t="s">
        <v>1</v>
      </c>
      <c r="C2" s="7">
        <v>44045</v>
      </c>
      <c r="D2" s="6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/>
      <c r="B3" s="10" t="s">
        <v>2</v>
      </c>
      <c r="C3" s="11" t="s">
        <v>3</v>
      </c>
      <c r="D3" s="12"/>
      <c r="E3" s="13">
        <v>855.54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ht="18.75" customHeight="1" r="4">
      <c r="A4" s="9"/>
      <c r="B4" s="14"/>
      <c r="C4" s="15" t="s">
        <v>4</v>
      </c>
      <c r="D4" s="16"/>
      <c r="E4" s="17">
        <v>48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ht="18.75" customHeight="1" r="5">
      <c r="A5" s="9"/>
      <c r="B5" s="18"/>
      <c r="C5" s="6" t="s">
        <v>5</v>
      </c>
      <c r="D5" s="19"/>
      <c r="E5" s="17"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ht="18.75" customHeight="1" r="6">
      <c r="A6" s="9"/>
      <c r="B6" s="20"/>
      <c r="C6" s="6" t="s">
        <v>6</v>
      </c>
      <c r="D6" s="19"/>
      <c r="E6" s="17">
        <v>20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ht="18.75" customHeight="1" r="7">
      <c r="A7" s="9"/>
      <c r="B7" s="20"/>
      <c r="C7" s="6" t="s">
        <v>7</v>
      </c>
      <c r="D7" s="19"/>
      <c r="E7" s="17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ht="18.75" customHeight="1" r="8">
      <c r="A8" s="9"/>
      <c r="B8" s="20"/>
      <c r="C8" s="6" t="s">
        <v>8</v>
      </c>
      <c r="D8" s="19"/>
      <c r="E8" s="21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ht="18.75" customHeight="1" r="9">
      <c r="A9" s="9"/>
      <c r="B9" s="20"/>
      <c r="C9" s="6" t="s">
        <v>9</v>
      </c>
      <c r="D9" s="8"/>
      <c r="E9" s="17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ht="18.75" customHeight="1" r="10">
      <c r="A10" s="9"/>
      <c r="B10" s="20"/>
      <c r="C10" s="6" t="s">
        <v>10</v>
      </c>
      <c r="D10" s="19"/>
      <c r="E10" s="17">
        <v>94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ht="18.75" customHeight="1" r="11">
      <c r="A11" s="9"/>
      <c r="B11" s="20"/>
      <c r="C11" s="6" t="s">
        <v>11</v>
      </c>
      <c r="D11" s="19"/>
      <c r="E11" s="17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ht="18.75" customHeight="1" r="12">
      <c r="A12" s="9"/>
      <c r="B12" s="20"/>
      <c r="C12" s="6" t="s">
        <v>12</v>
      </c>
      <c r="D12" s="19"/>
      <c r="E12" s="21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ht="18.75" customHeight="1" r="13">
      <c r="A13" s="9"/>
      <c r="B13" s="20"/>
      <c r="C13" s="6" t="s">
        <v>13</v>
      </c>
      <c r="D13" s="19"/>
      <c r="E13" s="21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ht="18.75" customHeight="1" r="14">
      <c r="A14" s="9"/>
      <c r="B14" s="20"/>
      <c r="C14" s="6" t="s">
        <v>14</v>
      </c>
      <c r="D14" s="19"/>
      <c r="E14" s="17">
        <v>13.4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ht="18.75" customHeight="1" r="15">
      <c r="A15" s="9"/>
      <c r="B15" s="20"/>
      <c r="C15" s="6" t="s">
        <v>15</v>
      </c>
      <c r="D15" s="8"/>
      <c r="E15" s="17">
        <v>179.08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ht="18.75" customHeight="1" r="16">
      <c r="A16" s="9"/>
      <c r="B16" s="20"/>
      <c r="C16" s="6"/>
      <c r="D16" s="8"/>
      <c r="E16" s="2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ht="18.75" customHeight="1" r="17">
      <c r="A17" s="9"/>
      <c r="B17" s="24"/>
      <c r="C17" s="25" t="s">
        <v>16</v>
      </c>
      <c r="D17" s="26"/>
      <c r="E17" s="17">
        <v>21.5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9"/>
      <c r="B18" s="27" t="s">
        <v>17</v>
      </c>
      <c r="C18" s="28" t="s">
        <v>18</v>
      </c>
      <c r="D18" s="29"/>
      <c r="E18" s="30">
        <f>SUM(E4:E17)</f>
        <v>435.98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9"/>
      <c r="B19" s="22"/>
      <c r="C19" s="5"/>
      <c r="D19" s="5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/>
      <c r="B20" s="22"/>
      <c r="C20" s="31" t="s">
        <v>19</v>
      </c>
      <c r="D20" s="32"/>
      <c r="E20" s="33">
        <v>0.03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ht="21" customHeight="1" r="21">
      <c r="A21" s="9"/>
      <c r="B21" s="34" t="s">
        <v>20</v>
      </c>
      <c r="C21" s="35"/>
      <c r="D21" s="36"/>
      <c r="E21" s="3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ht="21.75" customHeight="1" r="22">
      <c r="A22" s="9"/>
      <c r="B22" s="10" t="s">
        <v>21</v>
      </c>
      <c r="C22" s="11" t="s">
        <v>22</v>
      </c>
      <c r="D22" s="12"/>
      <c r="E22" s="38">
        <f>E3+E18+E20+E21</f>
        <v>1291.55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ht="15.75" customHeight="1" r="23">
      <c r="A23" s="9"/>
      <c r="B23" s="39"/>
      <c r="C23" s="40"/>
      <c r="D23" s="41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ht="15.75" customHeight="1" r="24">
      <c r="A24" s="42" t="s">
        <v>23</v>
      </c>
      <c r="B24" s="43" t="s">
        <v>24</v>
      </c>
      <c r="C24" s="6"/>
      <c r="D24" s="19"/>
      <c r="E24" s="2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ht="15.75" customHeight="1" r="25">
      <c r="A25" s="44" t="s">
        <v>25</v>
      </c>
      <c r="B25" s="43"/>
      <c r="C25" s="6" t="s">
        <v>26</v>
      </c>
      <c r="D25" s="45">
        <v>0.1</v>
      </c>
      <c r="E25" s="21">
        <f>SUM(E18+E20+E21)*0.1</f>
        <v>43.601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ht="15.75" customHeight="1" r="26">
      <c r="A26" s="44" t="s">
        <v>25</v>
      </c>
      <c r="B26" s="43"/>
      <c r="C26" s="6" t="s">
        <v>27</v>
      </c>
      <c r="D26" s="45">
        <v>0.2</v>
      </c>
      <c r="E26" s="21">
        <f>SUM(E18+E20+E21)*0.2</f>
        <v>87.202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ht="18.75" customHeight="1" r="27">
      <c r="A27" s="46"/>
      <c r="B27" s="47" t="s">
        <v>28</v>
      </c>
      <c r="C27" s="48"/>
      <c r="D27" s="49"/>
      <c r="E27" s="50">
        <f>SUM(E25:E26)</f>
        <v>130.803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ht="15.75" customHeight="1" r="28">
      <c r="A28" s="46"/>
      <c r="B28" s="51"/>
      <c r="C28" s="52"/>
      <c r="D28" s="53" t="s">
        <v>29</v>
      </c>
      <c r="E28" s="2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ht="15.75" customHeight="1" r="29">
      <c r="A29" s="54"/>
      <c r="B29" s="43"/>
      <c r="C29" s="6" t="s">
        <v>30</v>
      </c>
      <c r="D29" s="55"/>
      <c r="E29" s="17">
        <v>40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ht="15.75" customHeight="1" r="30">
      <c r="A30" s="44" t="s">
        <v>31</v>
      </c>
      <c r="B30" s="43" t="s">
        <v>32</v>
      </c>
      <c r="C30" s="6" t="s">
        <v>33</v>
      </c>
      <c r="D30" s="8"/>
      <c r="E30" s="21">
        <v>69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ht="15.75" customHeight="1" r="31">
      <c r="A31" s="44" t="s">
        <v>34</v>
      </c>
      <c r="B31" s="18"/>
      <c r="C31" s="6" t="s">
        <v>35</v>
      </c>
      <c r="D31" s="21">
        <f>SUM('donation worksheet'!B28:M28)</f>
        <v>80</v>
      </c>
      <c r="E31" s="21">
        <v>10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ht="15.75" customHeight="1" r="32">
      <c r="A32" s="44" t="s">
        <v>25</v>
      </c>
      <c r="B32" s="18"/>
      <c r="C32" s="6" t="s">
        <v>36</v>
      </c>
      <c r="D32" s="21">
        <f>SUM('donation worksheet'!B29:M29)</f>
        <v>0</v>
      </c>
      <c r="E32" s="2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ht="15.75" customHeight="1" r="33">
      <c r="A33" s="54"/>
      <c r="B33" s="43"/>
      <c r="C33" s="6" t="s">
        <v>37</v>
      </c>
      <c r="D33" s="21">
        <f>SUM('donation worksheet'!B30:M30)</f>
        <v>98.19</v>
      </c>
      <c r="E33" s="2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ht="15.75" customHeight="1" r="34">
      <c r="A34" s="44"/>
      <c r="B34" s="56"/>
      <c r="C34" s="6" t="s">
        <v>38</v>
      </c>
      <c r="D34" s="57">
        <f>SUM('donation worksheet'!B31:M31)</f>
        <v>169.2</v>
      </c>
      <c r="E34" s="2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ht="15.75" customHeight="1" r="35">
      <c r="A35" s="44"/>
      <c r="B35" s="43"/>
      <c r="C35" s="58" t="s">
        <v>39</v>
      </c>
      <c r="D35" s="59">
        <f>SUM(D31:D34)</f>
        <v>347.39</v>
      </c>
      <c r="E35" s="2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ht="15.75" customHeight="1" r="36">
      <c r="A36" s="60" t="s">
        <v>25</v>
      </c>
      <c r="B36" s="61" t="s">
        <v>40</v>
      </c>
      <c r="C36" s="6"/>
      <c r="D36" s="21"/>
      <c r="E36" s="17">
        <v>16.08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ht="15.75" customHeight="1" r="37">
      <c r="A37" s="60" t="s">
        <v>25</v>
      </c>
      <c r="B37" s="62" t="s">
        <v>41</v>
      </c>
      <c r="C37" s="6"/>
      <c r="D37" s="21"/>
      <c r="E37" s="17">
        <v>282.87</v>
      </c>
      <c r="F37" s="6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ht="15.75" customHeight="1" r="38">
      <c r="A38" s="54"/>
      <c r="B38" s="64"/>
      <c r="C38" s="6"/>
      <c r="D38" s="21"/>
      <c r="E38" s="21"/>
      <c r="F38" s="6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ht="15.75" customHeight="1" r="39">
      <c r="A39" s="54"/>
      <c r="B39" s="65"/>
      <c r="C39" s="5"/>
      <c r="D39" s="8"/>
      <c r="E39" s="21"/>
      <c r="F39" s="6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ht="24.25" customHeight="1" r="40">
      <c r="A40" s="46"/>
      <c r="B40" s="66"/>
      <c r="C40" s="25"/>
      <c r="D40" s="67" t="s">
        <v>42</v>
      </c>
      <c r="E40" s="68">
        <f>SUM(E29:E39)</f>
        <v>417.95</v>
      </c>
      <c r="F40" s="6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ht="18" customHeight="1" r="41">
      <c r="A41" s="9"/>
      <c r="B41" s="69" t="s">
        <v>43</v>
      </c>
      <c r="C41" s="70" t="s">
        <v>44</v>
      </c>
      <c r="D41" s="71"/>
      <c r="E41" s="72">
        <f>SUM(E27+E40)</f>
        <v>548.753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ht="15.75" customHeight="1" r="42">
      <c r="A42" s="9"/>
      <c r="B42" s="6"/>
      <c r="C42" s="22"/>
      <c r="D42" s="22"/>
      <c r="E42" s="73"/>
      <c r="F42" s="5"/>
      <c r="G42" s="6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ht="21.75" customHeight="1" r="43">
      <c r="A43" s="9"/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ht="22.5" customHeight="1" r="44">
      <c r="A44" s="9"/>
      <c r="B44" s="74" t="s">
        <v>45</v>
      </c>
      <c r="C44" s="75"/>
      <c r="D44" s="76"/>
      <c r="E44" s="77">
        <v>160.3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ht="19.5" customHeight="1" r="45">
      <c r="A45" s="9"/>
      <c r="B45" s="78" t="s">
        <v>46</v>
      </c>
      <c r="C45" s="79"/>
      <c r="D45" s="80"/>
      <c r="E45" s="81">
        <v>347.09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ht="15.75" customHeight="1" r="46">
      <c r="A46" s="1"/>
      <c r="B46" s="5"/>
      <c r="C46" s="5"/>
      <c r="D46" s="5"/>
      <c r="E46" s="8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ht="18" customHeight="1" r="47">
      <c r="A47" s="1"/>
      <c r="B47" s="83" t="s">
        <v>47</v>
      </c>
      <c r="C47" s="84" t="s">
        <v>48</v>
      </c>
      <c r="D47" s="85"/>
      <c r="E47" s="86">
        <f>SUM(E22-E41+E42+E44-E45)</f>
        <v>556.007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ht="15.75" customHeight="1" r="48">
      <c r="A48" s="22"/>
      <c r="B48" s="5"/>
      <c r="C48" s="5"/>
      <c r="D48" s="87"/>
      <c r="E48" s="8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ht="18.75" customHeight="1" r="49">
      <c r="A49" s="5"/>
      <c r="B49" s="5"/>
      <c r="C49" s="5"/>
      <c r="D49" s="87"/>
      <c r="E49" s="8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ht="15.75" customHeight="1"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ht="15.75" customHeight="1"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ht="15.75" customHeight="1"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ht="15.75" customHeight="1"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ht="15.75" customHeight="1"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ht="15.75" customHeight="1"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ht="15.75" customHeight="1"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ht="15.75" customHeight="1"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ht="15.75" customHeight="1"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ht="15.75" customHeight="1"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ht="15.75" customHeight="1"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ht="15.75" customHeight="1"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ht="15.75" customHeight="1"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ht="15.75" customHeight="1"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ht="15.75" customHeight="1"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ht="15.75" customHeight="1"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ht="15.75" customHeight="1"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ht="15.75" customHeight="1"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ht="15.75" customHeight="1"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ht="15.75" customHeight="1"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ht="15.75" customHeight="1"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ht="15.75" customHeight="1"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ht="15.75" customHeight="1"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ht="15.75" customHeight="1"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ht="15.75" customHeight="1"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ht="15.75" customHeight="1"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ht="15.75" customHeight="1"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ht="15.75" customHeight="1"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ht="15.75" customHeight="1"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ht="15.75" customHeight="1"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ht="15.75" customHeight="1"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ht="15.75" customHeight="1"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ht="15.75" customHeight="1"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ht="15.75" customHeight="1"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ht="15.75" customHeight="1"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ht="15.75" customHeight="1"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ht="15.75" customHeight="1"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ht="15.75" customHeight="1"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ht="15.75" customHeight="1"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ht="15.75" customHeight="1"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ht="15.75" customHeight="1"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ht="15.75" customHeight="1"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ht="15.75" customHeight="1"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ht="15.75" customHeight="1"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ht="15.75" customHeight="1"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ht="15.75" customHeight="1"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ht="15.75" customHeight="1"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ht="15.75" customHeight="1"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ht="15.75" customHeight="1"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ht="15.75" customHeight="1"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ht="15.75" customHeight="1"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ht="15.75" customHeight="1"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ht="15.75" customHeight="1"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ht="15.75" customHeight="1"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ht="15.75" customHeight="1"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ht="15.75" customHeight="1"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ht="15.75" customHeight="1"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ht="15.75" customHeight="1"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ht="15.75" customHeight="1"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ht="15.75" customHeight="1"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ht="15.75" customHeight="1"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ht="15.75" customHeight="1"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ht="15.75" customHeight="1"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ht="15.75" customHeight="1"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ht="15.75" customHeight="1"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ht="15.75" customHeight="1"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ht="15.75" customHeight="1"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ht="15.75" customHeight="1"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ht="15.75" customHeight="1"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ht="15.75" customHeight="1"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ht="15.75" customHeight="1"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ht="15.75" customHeight="1"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ht="15.75" customHeight="1"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ht="15.75" customHeight="1"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ht="15.75" customHeight="1"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ht="15.75" customHeight="1"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ht="15.75" customHeight="1"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ht="15.75" customHeight="1"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ht="15.75" customHeight="1"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ht="15.75" customHeight="1"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ht="15.75" customHeight="1"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ht="15.75" customHeight="1"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ht="15.75" customHeight="1"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ht="15.75" customHeight="1"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ht="15.75" customHeight="1"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ht="15.75" customHeight="1"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ht="15.75" customHeight="1"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ht="15.75" customHeight="1"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ht="15.75" customHeight="1"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ht="15.75" customHeight="1"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ht="15.75" customHeight="1"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ht="15.75" customHeight="1"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ht="15.75" customHeight="1"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ht="15.75" customHeight="1"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ht="15.75" customHeight="1"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ht="15.75" customHeight="1"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ht="15.75" customHeight="1"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ht="15.75" customHeight="1"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ht="15.75" customHeight="1"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ht="15.75" customHeight="1"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ht="15.75" customHeight="1"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ht="15.75" customHeight="1"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ht="15.75" customHeight="1"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ht="15.75" customHeight="1"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ht="15.75" customHeight="1"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ht="15.75" customHeight="1"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ht="15.75" customHeight="1"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ht="15.75" customHeight="1"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ht="15.75" customHeight="1"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ht="15.75" customHeight="1"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ht="15.75" customHeight="1"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ht="15.75" customHeight="1"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ht="15.75" customHeight="1"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ht="15.75" customHeight="1"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ht="15.75" customHeight="1"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ht="15.75" customHeight="1"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ht="15.75" customHeight="1"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ht="15.75" customHeight="1"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ht="15.75" customHeight="1"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ht="15.75" customHeight="1"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ht="15.75" customHeight="1"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ht="15.75" customHeight="1"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ht="15.75" customHeight="1"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ht="15.75" customHeight="1"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ht="15.75" customHeight="1"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ht="15.75" customHeight="1"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ht="15.75" customHeight="1"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ht="15.75" customHeight="1"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ht="15.75" customHeight="1"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ht="15.75" customHeight="1"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ht="15.75" customHeight="1"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ht="15.75" customHeight="1"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ht="15.75" customHeight="1"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ht="15.75" customHeight="1"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ht="15.75" customHeight="1"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ht="15.75" customHeight="1"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ht="15.75" customHeight="1"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ht="15.75" customHeight="1"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ht="15.75" customHeight="1"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ht="15.75" customHeight="1"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ht="15.75" customHeight="1"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ht="15.75" customHeight="1"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ht="15.75" customHeight="1"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ht="15.75" customHeight="1"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ht="15.75" customHeight="1"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ht="15.75" customHeight="1"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ht="15.75" customHeight="1"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ht="15.75" customHeight="1"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ht="15.75" customHeight="1"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ht="15.75" customHeight="1"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ht="15.75" customHeight="1"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ht="15.75" customHeight="1"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ht="15.75" customHeight="1"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ht="15.75" customHeight="1"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ht="15.75" customHeight="1"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ht="15.75" customHeight="1"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ht="15.75" customHeight="1"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ht="15.75" customHeight="1"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ht="15.75" customHeight="1"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ht="15.75" customHeight="1"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ht="15.75" customHeight="1"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ht="15.75" customHeight="1"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ht="15.75" customHeight="1"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ht="15.75" customHeight="1"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ht="15.75" customHeight="1"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ht="15.75" customHeight="1"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ht="15.75" customHeight="1"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ht="15.75" customHeight="1"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ht="15.75" customHeight="1"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ht="15.75" customHeight="1"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ht="15.75" customHeight="1"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ht="15.75" customHeight="1"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ht="15.75" customHeight="1"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ht="15.75" customHeight="1"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ht="15.75" customHeight="1"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ht="15.75" customHeight="1"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ht="15.75" customHeight="1"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ht="15.75" customHeight="1"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ht="15.75" customHeight="1"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ht="15.75" customHeight="1"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ht="15.75" customHeight="1"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ht="15.75" customHeight="1"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ht="15.75" customHeight="1"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ht="15.75" customHeight="1"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ht="15.75" customHeight="1"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ht="15.75" customHeight="1"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ht="15.75" customHeight="1"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ht="15.75" customHeight="1"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ht="15.75" customHeight="1"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ht="15.75" customHeight="1"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ht="15.75" customHeight="1"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ht="15.75" customHeight="1"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ht="15.75" customHeight="1"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ht="15.75" customHeight="1"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ht="15.75" customHeight="1"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ht="15.75" customHeight="1"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ht="15.75" customHeight="1"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ht="15.75" customHeight="1"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ht="15.75" customHeight="1"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ht="15.75" customHeight="1"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ht="15.75" customHeight="1"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ht="15.75" customHeight="1"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ht="15.75" customHeight="1"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ht="15.75" customHeight="1"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ht="15.75" customHeight="1"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ht="15.75" customHeight="1"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ht="15.75" customHeight="1"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ht="15.75" customHeight="1"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ht="15.75" customHeight="1"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ht="15.75" customHeight="1"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ht="15.75" customHeight="1"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ht="15.75" customHeight="1"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ht="15.75" customHeight="1"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ht="15.75" customHeight="1"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ht="15.75" customHeight="1"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ht="15.75" customHeight="1"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ht="15.75" customHeight="1"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ht="15.75" customHeight="1"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ht="15.75" customHeight="1"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ht="15.75" customHeight="1"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ht="15.75" customHeight="1"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ht="15.75" customHeight="1"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ht="15.75" customHeight="1"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ht="15.75" customHeight="1"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ht="15.75" customHeight="1"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ht="15.75" customHeight="1"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ht="15.75" customHeight="1"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ht="15.75" customHeight="1"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ht="15.75" customHeight="1"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ht="15.75" customHeight="1"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ht="15.75" customHeight="1"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ht="15.75" customHeight="1"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ht="15.75" customHeight="1"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ht="15.75" customHeight="1"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ht="15.75" customHeight="1"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ht="15.75" customHeight="1"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ht="15.75" customHeight="1"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ht="15.75" customHeight="1"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ht="15.75" customHeight="1"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ht="15.75" customHeight="1"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ht="15.75" customHeight="1"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ht="15.75" customHeight="1"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ht="15.75" customHeight="1"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ht="15.75" customHeight="1"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ht="15.75" customHeight="1"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ht="15.75" customHeight="1"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ht="15.75" customHeight="1"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ht="15.75" customHeight="1"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ht="15.75" customHeight="1"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ht="15.75" customHeight="1"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ht="15.75" customHeight="1"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ht="15.75" customHeight="1"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ht="15.75" customHeight="1"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ht="15.75" customHeight="1"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ht="15.75" customHeight="1"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ht="15.75" customHeight="1"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ht="15.75" customHeight="1"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ht="15.75" customHeight="1"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ht="15.75" customHeight="1"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ht="15.75" customHeight="1"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ht="15.75" customHeight="1"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ht="15.75" customHeight="1"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ht="15.75" customHeight="1"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ht="15.75" customHeight="1"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ht="15.75" customHeight="1"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ht="15.75" customHeight="1"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ht="15.75" customHeight="1"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ht="15.75" customHeight="1"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ht="15.75" customHeight="1"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ht="15.75" customHeight="1"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ht="15.75" customHeight="1"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ht="15.75" customHeight="1"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ht="15.75" customHeight="1"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ht="15.75" customHeight="1"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ht="15.75" customHeight="1"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ht="15.75" customHeight="1"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ht="15.75" customHeight="1"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ht="15.75" customHeight="1"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ht="15.75" customHeight="1"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ht="15.75" customHeight="1"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ht="15.75" customHeight="1"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ht="15.75" customHeight="1"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ht="15.75" customHeight="1"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ht="15.75" customHeight="1"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ht="15.75" customHeight="1"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ht="15.75" customHeight="1"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ht="15.75" customHeight="1"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ht="15.75" customHeight="1"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ht="15.75" customHeight="1"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ht="15.75" customHeight="1"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ht="15.75" customHeight="1"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ht="15.75" customHeight="1"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ht="15.75" customHeight="1"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ht="15.75" customHeight="1"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ht="15.75" customHeight="1"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ht="15.75" customHeight="1"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ht="15.75" customHeight="1"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ht="15.75" customHeight="1"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ht="15.75" customHeight="1"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ht="15.75" customHeight="1"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ht="15.75" customHeight="1"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ht="15.75" customHeight="1"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ht="15.75" customHeight="1"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ht="15.75" customHeight="1"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ht="15.75" customHeight="1"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ht="15.75" customHeight="1"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ht="15.75" customHeight="1"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ht="15.75" customHeight="1"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ht="15.75" customHeight="1"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ht="15.75" customHeight="1"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ht="15.75" customHeight="1"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ht="15.75" customHeight="1"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ht="15.75" customHeight="1"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ht="15.75" customHeight="1"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ht="15.75" customHeight="1"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ht="15.75" customHeight="1"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ht="15.75" customHeight="1"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ht="15.75" customHeight="1"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ht="15.75" customHeight="1"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ht="15.75" customHeight="1"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ht="15.75" customHeight="1"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ht="15.75" customHeight="1"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ht="15.75" customHeight="1"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ht="15.75" customHeight="1"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ht="15.75" customHeight="1"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ht="15.75" customHeight="1"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ht="15.75" customHeight="1"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ht="15.75" customHeight="1"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ht="15.75" customHeight="1"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ht="15.75" customHeight="1"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ht="15.75" customHeight="1"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ht="15.75" customHeight="1"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ht="15.75" customHeight="1"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ht="15.75" customHeight="1"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ht="15.75" customHeight="1"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ht="15.75" customHeight="1"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ht="15.75" customHeight="1"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ht="15.75" customHeight="1"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ht="15.75" customHeight="1"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ht="15.75" customHeight="1"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ht="15.75" customHeight="1"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ht="15.75" customHeight="1"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ht="15.75" customHeight="1"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ht="15.75" customHeight="1"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ht="15.75" customHeight="1"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ht="15.75" customHeight="1"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ht="15.75" customHeight="1"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ht="15.75" customHeight="1"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ht="15.75" customHeight="1"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ht="15.75" customHeight="1"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ht="15.75" customHeight="1"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ht="15.75" customHeight="1"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ht="15.75" customHeight="1"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ht="15.75" customHeight="1"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ht="15.75" customHeight="1"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ht="15.75" customHeight="1"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ht="15.75" customHeight="1"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ht="15.75" customHeight="1"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ht="15.75" customHeight="1"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ht="15.75" customHeight="1"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ht="15.75" customHeight="1"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ht="15.75" customHeight="1"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ht="15.75" customHeight="1"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ht="15.75" customHeight="1"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ht="15.75" customHeight="1"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ht="15.75" customHeight="1"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ht="15.75" customHeight="1"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ht="15.75" customHeight="1"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ht="15.75" customHeight="1"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ht="15.75" customHeight="1"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ht="15.75" customHeight="1"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ht="15.75" customHeight="1"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ht="15.75" customHeight="1"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ht="15.75" customHeight="1"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ht="15.75" customHeight="1"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ht="15.75" customHeight="1"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ht="15.75" customHeight="1"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ht="15.75" customHeight="1"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ht="15.75" customHeight="1"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ht="15.75" customHeight="1"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ht="15.75" customHeight="1"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ht="15.75" customHeight="1"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ht="15.75" customHeight="1"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ht="15.75" customHeight="1"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ht="15.75" customHeight="1"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ht="15.75" customHeight="1"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ht="15.75" customHeight="1"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ht="15.75" customHeight="1"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ht="15.75" customHeight="1"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ht="15.75" customHeight="1"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ht="15.75" customHeight="1"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ht="15.75" customHeight="1"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ht="15.75" customHeight="1"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ht="15.75" customHeight="1"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ht="15.75" customHeight="1"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ht="15.75" customHeight="1"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ht="15.75" customHeight="1"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ht="15.75" customHeight="1"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ht="15.75" customHeight="1"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ht="15.75" customHeight="1"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ht="15.75" customHeight="1"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ht="15.75" customHeight="1"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ht="15.75" customHeight="1"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ht="15.75" customHeight="1"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ht="15.75" customHeight="1"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ht="15.75" customHeight="1"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ht="15.75" customHeight="1"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ht="15.75" customHeight="1"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ht="15.75" customHeight="1"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ht="15.75" customHeight="1"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ht="15.75" customHeight="1"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ht="15.75" customHeight="1"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ht="15.75" customHeight="1"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ht="15.75" customHeight="1"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ht="15.75" customHeight="1"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ht="15.75" customHeight="1"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ht="15.75" customHeight="1"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ht="15.75" customHeight="1"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ht="15.75" customHeight="1"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ht="15.75" customHeight="1"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ht="15.75" customHeight="1"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ht="15.75" customHeight="1"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ht="15.75" customHeight="1"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ht="15.75" customHeight="1"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ht="15.75" customHeight="1"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ht="15.75" customHeight="1"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ht="15.75" customHeight="1"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ht="15.75" customHeight="1"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ht="15.75" customHeight="1"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ht="15.75" customHeight="1"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ht="15.75" customHeight="1"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ht="15.75" customHeight="1"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ht="15.75" customHeight="1"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ht="15.75" customHeight="1"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ht="15.75" customHeight="1"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ht="15.75" customHeight="1"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ht="15.75" customHeight="1"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ht="15.75" customHeight="1"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ht="15.75" customHeight="1"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ht="15.75" customHeight="1"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ht="15.75" customHeight="1"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ht="15.75" customHeight="1"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ht="15.75" customHeight="1"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ht="15.75" customHeight="1"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ht="15.75" customHeight="1"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ht="15.75" customHeight="1"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ht="15.75" customHeight="1"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ht="15.75" customHeight="1"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ht="15.75" customHeight="1"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ht="15.75" customHeight="1"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ht="15.75" customHeight="1"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ht="15.75" customHeight="1"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ht="15.75" customHeight="1"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ht="15.75" customHeight="1"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ht="15.75" customHeight="1"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ht="15.75" customHeight="1"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ht="15.75" customHeight="1"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ht="15.75" customHeight="1"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ht="15.75" customHeight="1"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ht="15.75" customHeight="1"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ht="15.75" customHeight="1"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ht="15.75" customHeight="1"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ht="15.75" customHeight="1"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ht="15.75" customHeight="1"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ht="15.75" customHeight="1"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ht="15.75" customHeight="1"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ht="15.75" customHeight="1"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ht="15.75" customHeight="1"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ht="15.75" customHeight="1"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ht="15.75" customHeight="1"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ht="15.75" customHeight="1"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ht="15.75" customHeight="1"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ht="15.75" customHeight="1"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ht="15.75" customHeight="1"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ht="15.75" customHeight="1"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ht="15.75" customHeight="1"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ht="15.75" customHeight="1"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ht="15.75" customHeight="1"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ht="15.75" customHeight="1"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ht="15.75" customHeight="1"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ht="15.75" customHeight="1"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ht="15.75" customHeight="1"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ht="15.75" customHeight="1"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ht="15.75" customHeight="1"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ht="15.75" customHeight="1"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ht="15.75" customHeight="1"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ht="15.75" customHeight="1"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ht="15.75" customHeight="1"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ht="15.75" customHeight="1"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ht="15.75" customHeight="1"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ht="15.75" customHeight="1"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ht="15.75" customHeight="1"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ht="15.75" customHeight="1"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ht="15.75" customHeight="1"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ht="15.75" customHeight="1"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ht="15.75" customHeight="1"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ht="15.75" customHeight="1"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ht="15.75" customHeight="1"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ht="15.75" customHeight="1"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ht="15.75" customHeight="1"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ht="15.75" customHeight="1"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ht="15.75" customHeight="1"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ht="15.75" customHeight="1"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ht="15.75" customHeight="1"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ht="15.75" customHeight="1"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ht="15.75" customHeight="1"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ht="15.75" customHeight="1"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ht="15.75" customHeight="1"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ht="15.75" customHeight="1"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ht="15.75" customHeight="1"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ht="15.75" customHeight="1"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ht="15.75" customHeight="1"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ht="15.75" customHeight="1"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ht="15.75" customHeight="1"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ht="15.75" customHeight="1"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ht="15.75" customHeight="1"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ht="15.75" customHeight="1"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ht="15.75" customHeight="1"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ht="15.75" customHeight="1"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ht="15.75" customHeight="1"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ht="15.75" customHeight="1"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ht="15.75" customHeight="1"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ht="15.75" customHeight="1"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ht="15.75" customHeight="1"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ht="15.75" customHeight="1"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ht="15.75" customHeight="1"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ht="15.75" customHeight="1"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ht="15.75" customHeight="1"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ht="15.75" customHeight="1"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ht="15.75" customHeight="1"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ht="15.75" customHeight="1"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ht="15.75" customHeight="1"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ht="15.75" customHeight="1"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ht="15.75" customHeight="1"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ht="15.75" customHeight="1"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ht="15.75" customHeight="1"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ht="15.75" customHeight="1"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ht="15.75" customHeight="1"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ht="15.75" customHeight="1"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ht="15.75" customHeight="1"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ht="15.75" customHeight="1"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ht="15.75" customHeight="1"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ht="15.75" customHeight="1"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ht="15.75" customHeight="1"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ht="15.75" customHeight="1"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ht="15.75" customHeight="1"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ht="15.75" customHeight="1"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ht="15.75" customHeight="1"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ht="15.75" customHeight="1"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ht="15.75" customHeight="1"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ht="15.75" customHeight="1"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ht="15.75" customHeight="1"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ht="15.75" customHeight="1"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ht="15.75" customHeight="1"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ht="15.75" customHeight="1"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ht="15.75" customHeight="1"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ht="15.75" customHeight="1"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ht="15.75" customHeight="1"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ht="15.75" customHeight="1"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ht="15.75" customHeight="1"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ht="15.75" customHeight="1"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ht="15.75" customHeight="1"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ht="15.75" customHeight="1"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ht="15.75" customHeight="1"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ht="15.75" customHeight="1"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ht="15.75" customHeight="1"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ht="15.75" customHeight="1"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ht="15.75" customHeight="1"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ht="15.75" customHeight="1"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ht="15.75" customHeight="1"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ht="15.75" customHeight="1"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ht="15.75" customHeight="1"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ht="15.75" customHeight="1"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ht="15.75" customHeight="1"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ht="15.75" customHeight="1"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ht="15.75" customHeight="1"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ht="15.75" customHeight="1"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ht="15.75" customHeight="1"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ht="15.75" customHeight="1"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ht="15.75" customHeight="1"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ht="15.75" customHeight="1"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ht="15.75" customHeight="1"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ht="15.75" customHeight="1"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ht="15.75" customHeight="1"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ht="15.75" customHeight="1"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ht="15.75" customHeight="1"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ht="15.75" customHeight="1"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ht="15.75" customHeight="1"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ht="15.75" customHeight="1"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ht="15.75" customHeight="1"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ht="15.75" customHeight="1"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ht="15.75" customHeight="1"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ht="15.75" customHeight="1"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ht="15.75" customHeight="1"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ht="15.75" customHeight="1"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ht="15.75" customHeight="1"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ht="15.75" customHeight="1"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ht="15.75" customHeight="1"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ht="15.75" customHeight="1"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ht="15.75" customHeight="1"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ht="15.75" customHeight="1"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ht="15.75" customHeight="1"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ht="15.75" customHeight="1"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ht="15.75" customHeight="1"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ht="15.75" customHeight="1"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ht="15.75" customHeight="1"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ht="15.75" customHeight="1"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ht="15.75" customHeight="1"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ht="15.75" customHeight="1"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ht="15.75" customHeight="1"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ht="15.75" customHeight="1"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ht="15.75" customHeight="1"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ht="15.75" customHeight="1"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ht="15.75" customHeight="1"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ht="15.75" customHeight="1"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ht="15.75" customHeight="1"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ht="15.75" customHeight="1"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ht="15.75" customHeight="1"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ht="15.75" customHeight="1"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ht="15.75" customHeight="1"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ht="15.75" customHeight="1"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ht="15.75" customHeight="1"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ht="15.75" customHeight="1"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ht="15.75" customHeight="1"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ht="15.75" customHeight="1"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ht="15.75" customHeight="1"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ht="15.75" customHeight="1"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ht="15.75" customHeight="1"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ht="15.75" customHeight="1"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ht="15.75" customHeight="1"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ht="15.75" customHeight="1"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ht="15.75" customHeight="1"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ht="15.75" customHeight="1"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ht="15.75" customHeight="1"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ht="15.75" customHeight="1"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ht="15.75" customHeight="1"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ht="15.75" customHeight="1"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ht="15.75" customHeight="1"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ht="15.75" customHeight="1"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ht="15.75" customHeight="1"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ht="15.75" customHeight="1"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ht="15.75" customHeight="1"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ht="15.75" customHeight="1"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ht="15.75" customHeight="1"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ht="15.75" customHeight="1"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ht="15.75" customHeight="1"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ht="15.75" customHeight="1"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ht="15.75" customHeight="1"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ht="15.75" customHeight="1"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ht="15.75" customHeight="1"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ht="15.75" customHeight="1"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ht="15.75" customHeight="1"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ht="15.75" customHeight="1"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ht="15.75" customHeight="1"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ht="15.75" customHeight="1"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ht="15.75" customHeight="1"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ht="15.75" customHeight="1"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ht="15.75" customHeight="1"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ht="15.75" customHeight="1"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ht="15.75" customHeight="1"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ht="15.75" customHeight="1"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ht="15.75" customHeight="1"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ht="15.75" customHeight="1"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ht="15.75" customHeight="1"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ht="15.75" customHeight="1"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ht="15.75" customHeight="1"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ht="15.75" customHeight="1"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ht="15.75" customHeight="1"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ht="15.75" customHeight="1"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ht="15.75" customHeight="1"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ht="15.75" customHeight="1"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ht="15.75" customHeight="1"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ht="15.75" customHeight="1"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ht="15.75" customHeight="1"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ht="15.75" customHeight="1"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ht="15.75" customHeight="1"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ht="15.75" customHeight="1"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ht="15.75" customHeight="1"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ht="15.75" customHeight="1"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ht="15.75" customHeight="1"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ht="15.75" customHeight="1"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ht="15.75" customHeight="1"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ht="15.75" customHeight="1"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ht="15.75" customHeight="1"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ht="15.75" customHeight="1"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ht="15.75" customHeight="1"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ht="15.75" customHeight="1"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ht="15.75" customHeight="1"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ht="15.75" customHeight="1"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ht="15.75" customHeight="1"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ht="15.75" customHeight="1"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ht="15.75" customHeight="1"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ht="15.75" customHeight="1"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ht="15.75" customHeight="1"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ht="15.75" customHeight="1"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ht="15.75" customHeight="1"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ht="15.75" customHeight="1"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ht="15.75" customHeight="1"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ht="15.75" customHeight="1"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ht="15.75" customHeight="1"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ht="15.75" customHeight="1"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ht="15.75" customHeight="1"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ht="15.75" customHeight="1"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ht="15.75" customHeight="1"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ht="15.75" customHeight="1"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ht="15.75" customHeight="1"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ht="15.75" customHeight="1"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ht="15.75" customHeight="1"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ht="15.75" customHeight="1"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ht="15.75" customHeight="1"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ht="15.75" customHeight="1"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ht="15.75" customHeight="1"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ht="15.75" customHeight="1"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ht="15.75" customHeight="1"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ht="15.75" customHeight="1"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ht="15.75" customHeight="1"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ht="15.75" customHeight="1"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ht="15.75" customHeight="1"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ht="15.75" customHeight="1"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ht="15.75" customHeight="1"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ht="15.75" customHeight="1"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ht="15.75" customHeight="1"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ht="15.75" customHeight="1"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ht="15.75" customHeight="1"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ht="15.75" customHeight="1"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ht="15.75" customHeight="1"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ht="15.75" customHeight="1"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ht="15.75" customHeight="1"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ht="15.75" customHeight="1"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ht="15.75" customHeight="1"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ht="15.75" customHeight="1"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ht="15.75" customHeight="1"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ht="15.75" customHeight="1"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ht="15.75" customHeight="1"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ht="15.75" customHeight="1"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ht="15.75" customHeight="1"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ht="15.75" customHeight="1"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ht="15.75" customHeight="1"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ht="15.75" customHeight="1"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ht="15.75" customHeight="1"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ht="15.75" customHeight="1"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ht="15.75" customHeight="1"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ht="15.75" customHeight="1"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ht="15.75" customHeight="1"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ht="15.75" customHeight="1"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ht="15.75" customHeight="1"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ht="15.75" customHeight="1"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ht="15.75" customHeight="1"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ht="15.75" customHeight="1"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ht="15.75" customHeight="1"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ht="15.75" customHeight="1"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ht="15.75" customHeight="1"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ht="15.75" customHeight="1"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ht="15.75" customHeight="1"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ht="15.75" customHeight="1"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ht="15.75" customHeight="1"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ht="15.75" customHeight="1"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ht="15.75" customHeight="1"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ht="15.75" customHeight="1"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ht="15.75" customHeight="1"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ht="15.75" customHeight="1"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ht="15.75" customHeight="1"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ht="15.75" customHeight="1"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ht="15.75" customHeight="1"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ht="15.75" customHeight="1"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ht="15.75" customHeight="1"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ht="15.75" customHeight="1"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ht="15.75" customHeight="1"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ht="15.75" customHeight="1"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ht="15.75" customHeight="1"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ht="15.75" customHeight="1"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ht="15.75" customHeight="1"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ht="15.75" customHeight="1"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ht="15.75" customHeight="1"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ht="15.75" customHeight="1"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ht="15.75" customHeight="1"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ht="15.75" customHeight="1"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ht="15.75" customHeight="1"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ht="15.75" customHeight="1"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ht="15.75" customHeight="1"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ht="15.75" customHeight="1"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ht="15.75" customHeight="1"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ht="15.75" customHeight="1"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ht="15.75" customHeight="1"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ht="15.75" customHeight="1"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ht="15.75" customHeight="1"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ht="15.75" customHeight="1"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ht="15.75" customHeight="1"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ht="15.75" customHeight="1"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ht="15.75" customHeight="1"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ht="15.75" customHeight="1"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ht="15.75" customHeight="1"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ht="15.75" customHeight="1"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ht="15.75" customHeight="1"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ht="15.75" customHeight="1"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ht="15.75" customHeight="1"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ht="15.75" customHeight="1"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ht="15.75" customHeight="1"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ht="15.75" customHeight="1"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ht="15.75" customHeight="1"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ht="15.75" customHeight="1"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ht="15.75" customHeight="1"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ht="15.75" customHeight="1"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ht="15.75" customHeight="1"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ht="15.75" customHeight="1"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ht="15.75" customHeight="1"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ht="15.75" customHeight="1"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ht="15.75" customHeight="1"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ht="15.75" customHeight="1"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ht="15.75" customHeight="1"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ht="15.75" customHeight="1"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ht="15.75" customHeight="1"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ht="15.75" customHeight="1"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ht="15.75" customHeight="1"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ht="15.75" customHeight="1"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ht="15.75" customHeight="1"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ht="15.75" customHeight="1"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ht="15.75" customHeight="1"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ht="15.75" customHeight="1"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ht="15.75" customHeight="1"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ht="15.75" customHeight="1"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ht="15.75" customHeight="1"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ht="15.75" customHeight="1"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ht="15.75" customHeight="1"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ht="15.75" customHeight="1"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ht="15.75" customHeight="1"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ht="15.75" customHeight="1"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ht="15.75" customHeight="1"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ht="15.75" customHeight="1"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ht="15.75" customHeight="1"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ht="15.75" customHeight="1"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ht="15.75" customHeight="1"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ht="15.75" customHeight="1"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ht="15.75" customHeight="1"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ht="15.75" customHeight="1"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ht="15.75" customHeight="1"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ht="15.75" customHeight="1"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ht="15.75" customHeight="1"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ht="15.75" customHeight="1"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ht="15.75" customHeight="1"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ht="15.75" customHeight="1"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ht="15.75" customHeight="1"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ht="15.75" customHeight="1"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ht="15.75" customHeight="1"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ht="15.75" customHeight="1"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ht="15.75" customHeight="1"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ht="15.75" customHeight="1"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ht="15.75" customHeight="1"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ht="15.75" customHeight="1"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ht="15.75" customHeight="1"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ht="15.75" customHeight="1"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ht="15.75" customHeight="1"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ht="15.75" customHeight="1"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ht="15.75" customHeight="1"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ht="15.75" customHeight="1"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ht="15.75" customHeight="1"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ht="15.75" customHeight="1"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ht="15.75" customHeight="1"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ht="15.75" customHeight="1"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ht="15.75" customHeight="1"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ht="15.75" customHeight="1"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ht="15.75" customHeight="1"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ht="15.75" customHeight="1"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ht="15.75" customHeight="1"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ht="15.75" customHeight="1"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ht="15.75" customHeight="1"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ht="15.75" customHeight="1"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ht="15.75" customHeight="1"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ht="15.75" customHeight="1"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ht="15.75" customHeight="1"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ht="15.75" customHeight="1"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ht="15.75" customHeight="1"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ht="15.75" customHeight="1"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ht="15.75" customHeight="1"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ht="15.75" customHeight="1"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ht="15.75" customHeight="1"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ht="15.75" customHeight="1"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ht="15.75" customHeight="1"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ht="15.75" customHeight="1"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ht="15.75" customHeight="1"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ht="15.75" customHeight="1"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ht="15.75" customHeight="1"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ht="15.75" customHeight="1"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ht="15.75" customHeight="1"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ht="15.75" customHeight="1"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ht="15.75" customHeight="1"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ht="15.75" customHeight="1"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ht="15.75" customHeight="1"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ht="15.75" customHeight="1"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ht="15.75" customHeight="1"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ht="15.75" customHeight="1"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ht="15.75" customHeight="1"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ht="15.75" customHeight="1"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ht="15.75" customHeight="1"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ht="15.75" customHeight="1"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ht="15.75" customHeight="1"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ht="15.75" customHeight="1"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ht="15.75" customHeight="1"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ht="15.75" customHeight="1"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ht="15.75" customHeight="1"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ht="15.75" customHeight="1"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ht="15.75" customHeight="1"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ht="15.75" customHeight="1"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ht="15.75" customHeight="1"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ht="15.75" customHeight="1"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ht="15.75" customHeight="1"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ht="15.75" customHeight="1"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ht="15.75" customHeight="1"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ht="15.75" customHeight="1"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ht="15.75" customHeight="1"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ht="15.75" customHeight="1"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ht="15.75" customHeight="1"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ht="15.75" customHeight="1"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ht="15.75" customHeight="1"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ht="15.75" customHeight="1"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ht="15.75" customHeight="1"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ht="15.75" customHeight="1"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ht="15.75" customHeight="1"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ht="15.75" customHeight="1"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ht="15.75" customHeight="1"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ht="15.75" customHeight="1"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ht="15.75" customHeight="1"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ht="15.75" customHeight="1"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ht="15.75" customHeight="1"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ht="15.75" customHeight="1"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ht="15.75" customHeight="1"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ht="15.75" customHeight="1"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ht="15.75" customHeight="1"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ht="15.75" customHeight="1"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ht="15.75" customHeight="1"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ht="15.75" customHeight="1"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ht="15.75" customHeight="1"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ht="15.75" customHeight="1"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ht="15.75" customHeight="1"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ht="15.75" customHeight="1"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ht="15.75" customHeight="1"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ht="15.75" customHeight="1"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ht="15.75" customHeight="1"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ht="15.75" customHeight="1"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ht="15.75" customHeight="1"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ht="15.75" customHeight="1"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ht="15.75" customHeight="1"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ht="15.75" customHeight="1"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ht="15.75" customHeight="1"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ht="15.75" customHeight="1"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ht="15.75" customHeight="1"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ht="15.75" customHeight="1"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ht="15.75" customHeight="1"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ht="15.75" customHeight="1"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ht="15.75" customHeight="1"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ht="15.75" customHeight="1"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B1:E1"/>
  </mergeCells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A1" sqref="A1"/>
    </sheetView>
  </sheetViews>
  <sheetFormatPr baseColWidth="8" defaultColWidth="12.63" defaultRowHeight="15"/>
  <cols>
    <col min="1" max="1" width="17.13" customWidth="1"/>
    <col min="2" max="13" width="11.13" customWidth="1"/>
    <col min="14" max="14" width="12.13" customWidth="1"/>
    <col min="15" max="26" width="9.38" customWidth="1"/>
  </cols>
  <sheetData>
    <row r="1">
      <c r="A1" s="90" t="s">
        <v>49</v>
      </c>
    </row>
    <row ht="18.75" customHeight="1" r="3">
      <c r="A3" s="91" t="s">
        <v>50</v>
      </c>
      <c r="B3" s="92" t="s">
        <v>51</v>
      </c>
      <c r="C3" s="92" t="s">
        <v>52</v>
      </c>
      <c r="D3" s="92" t="s">
        <v>53</v>
      </c>
      <c r="E3" s="92" t="s">
        <v>54</v>
      </c>
      <c r="F3" s="92" t="s">
        <v>55</v>
      </c>
      <c r="G3" s="92" t="s">
        <v>56</v>
      </c>
      <c r="H3" s="92" t="s">
        <v>57</v>
      </c>
      <c r="I3" s="92" t="s">
        <v>58</v>
      </c>
      <c r="J3" s="92" t="s">
        <v>59</v>
      </c>
      <c r="K3" s="92" t="s">
        <v>60</v>
      </c>
      <c r="L3" s="92" t="s">
        <v>61</v>
      </c>
      <c r="M3" s="92" t="s">
        <v>62</v>
      </c>
      <c r="N3" s="93" t="s">
        <v>63</v>
      </c>
    </row>
    <row ht="18.75" customHeight="1" r="4">
      <c r="A4" s="91" t="s">
        <v>4</v>
      </c>
      <c r="B4" s="94">
        <v>95.45</v>
      </c>
      <c r="C4" s="94">
        <v>48.3</v>
      </c>
      <c r="D4" s="94">
        <v>47.5</v>
      </c>
      <c r="E4" s="94">
        <v>0</v>
      </c>
      <c r="F4" s="94">
        <v>45</v>
      </c>
      <c r="G4" s="94">
        <v>0</v>
      </c>
      <c r="H4" s="94">
        <v>0</v>
      </c>
      <c r="I4" s="95">
        <v>48</v>
      </c>
      <c r="J4" s="94"/>
      <c r="K4" s="94"/>
      <c r="L4" s="94"/>
      <c r="M4" s="94"/>
      <c r="N4" s="96">
        <f>SUM(B4:M4)</f>
        <v>284.25</v>
      </c>
    </row>
    <row ht="18.75" customHeight="1" r="5">
      <c r="A5" s="97" t="s">
        <v>5</v>
      </c>
      <c r="B5" s="88">
        <v>40</v>
      </c>
      <c r="C5" s="88">
        <v>0</v>
      </c>
      <c r="D5" s="88">
        <v>10</v>
      </c>
      <c r="E5" s="88">
        <v>0</v>
      </c>
      <c r="F5" s="88">
        <v>0</v>
      </c>
      <c r="G5" s="88">
        <v>0</v>
      </c>
      <c r="H5" s="88">
        <v>0</v>
      </c>
      <c r="I5" s="98">
        <v>0</v>
      </c>
      <c r="J5" s="88"/>
      <c r="K5" s="88"/>
      <c r="L5" s="88"/>
      <c r="M5" s="88"/>
      <c r="N5" s="99">
        <f>SUM(B5:M5)</f>
        <v>50</v>
      </c>
    </row>
    <row ht="18.75" customHeight="1" r="6">
      <c r="A6" s="97" t="s">
        <v>6</v>
      </c>
      <c r="B6" s="88">
        <v>0</v>
      </c>
      <c r="C6" s="88">
        <v>74</v>
      </c>
      <c r="D6" s="88">
        <v>0</v>
      </c>
      <c r="E6" s="88">
        <v>0</v>
      </c>
      <c r="F6" s="88">
        <v>0</v>
      </c>
      <c r="G6" s="88">
        <v>46</v>
      </c>
      <c r="H6" s="88">
        <v>0</v>
      </c>
      <c r="I6" s="98">
        <v>20</v>
      </c>
      <c r="J6" s="88"/>
      <c r="K6" s="88"/>
      <c r="L6" s="88"/>
      <c r="M6" s="88"/>
      <c r="N6" s="99">
        <f>SUM(B6:M6)</f>
        <v>140</v>
      </c>
    </row>
    <row ht="18.75" customHeight="1" r="7">
      <c r="A7" s="97" t="s">
        <v>7</v>
      </c>
      <c r="B7" s="88">
        <v>0</v>
      </c>
      <c r="C7" s="88">
        <v>15.74</v>
      </c>
      <c r="D7" s="88">
        <v>0</v>
      </c>
      <c r="E7" s="88">
        <v>0</v>
      </c>
      <c r="F7" s="88">
        <v>0</v>
      </c>
      <c r="G7" s="88">
        <v>0</v>
      </c>
      <c r="H7" s="88">
        <v>40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9">
        <f>SUM(B7:M7)</f>
        <v>55.74</v>
      </c>
    </row>
    <row ht="18.75" customHeight="1" r="8">
      <c r="A8" s="97" t="s">
        <v>64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98">
        <v>0</v>
      </c>
      <c r="J8" s="88"/>
      <c r="K8" s="88"/>
      <c r="L8" s="88"/>
      <c r="M8" s="88"/>
      <c r="N8" s="99">
        <f>SUM(B8:M8)</f>
        <v>0</v>
      </c>
    </row>
    <row ht="18.75" customHeight="1" r="9">
      <c r="A9" s="97" t="s">
        <v>9</v>
      </c>
      <c r="B9" s="88">
        <v>0</v>
      </c>
      <c r="C9" s="88">
        <v>0</v>
      </c>
      <c r="D9" s="88">
        <v>40</v>
      </c>
      <c r="E9" s="88">
        <v>0</v>
      </c>
      <c r="F9" s="88">
        <v>0</v>
      </c>
      <c r="G9" s="88">
        <v>0</v>
      </c>
      <c r="H9" s="88">
        <v>0</v>
      </c>
      <c r="I9" s="98">
        <v>50</v>
      </c>
      <c r="J9" s="88"/>
      <c r="K9" s="88"/>
      <c r="L9" s="88"/>
      <c r="M9" s="88"/>
      <c r="N9" s="99">
        <f>SUM(B9:M9)</f>
        <v>90</v>
      </c>
    </row>
    <row ht="18.75" customHeight="1" r="10">
      <c r="A10" s="97" t="s">
        <v>10</v>
      </c>
      <c r="B10" s="88">
        <v>13.65</v>
      </c>
      <c r="C10" s="88">
        <v>0</v>
      </c>
      <c r="D10" s="88">
        <v>80</v>
      </c>
      <c r="E10" s="88">
        <v>0</v>
      </c>
      <c r="F10" s="88">
        <v>0</v>
      </c>
      <c r="G10" s="88">
        <v>0</v>
      </c>
      <c r="H10" s="88">
        <v>91</v>
      </c>
      <c r="I10" s="98">
        <v>94</v>
      </c>
      <c r="J10" s="88"/>
      <c r="K10" s="88"/>
      <c r="L10" s="88"/>
      <c r="M10" s="88"/>
      <c r="N10" s="99">
        <f>SUM(B10:M10)</f>
        <v>278.65</v>
      </c>
    </row>
    <row ht="18.75" customHeight="1" r="11">
      <c r="A11" s="97" t="s">
        <v>11</v>
      </c>
      <c r="B11" s="88">
        <v>0</v>
      </c>
      <c r="C11" s="88">
        <v>0</v>
      </c>
      <c r="D11" s="88">
        <v>16</v>
      </c>
      <c r="E11" s="88">
        <v>0</v>
      </c>
      <c r="F11" s="88">
        <v>0</v>
      </c>
      <c r="G11" s="88">
        <v>0</v>
      </c>
      <c r="H11" s="88">
        <v>0</v>
      </c>
      <c r="I11" s="98">
        <v>10</v>
      </c>
      <c r="J11" s="88"/>
      <c r="K11" s="88"/>
      <c r="L11" s="88"/>
      <c r="M11" s="88"/>
      <c r="N11" s="99">
        <f>SUM(B11:M11)</f>
        <v>26</v>
      </c>
    </row>
    <row ht="18.75" customHeight="1" r="12">
      <c r="A12" s="97" t="s">
        <v>12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98">
        <v>0</v>
      </c>
      <c r="J12" s="88"/>
      <c r="K12" s="88"/>
      <c r="L12" s="88"/>
      <c r="M12" s="88"/>
      <c r="N12" s="99">
        <f>SUM(B12:M12)</f>
        <v>0</v>
      </c>
    </row>
    <row ht="18.75" customHeight="1" r="13">
      <c r="A13" s="97" t="s">
        <v>13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98">
        <v>0</v>
      </c>
      <c r="J13" s="88"/>
      <c r="K13" s="88"/>
      <c r="L13" s="88"/>
      <c r="M13" s="88"/>
      <c r="N13" s="99">
        <f>SUM(B13:M13)</f>
        <v>0</v>
      </c>
    </row>
    <row ht="18.75" customHeight="1" r="14">
      <c r="A14" s="97" t="s">
        <v>14</v>
      </c>
      <c r="B14" s="88">
        <v>37.8</v>
      </c>
      <c r="C14" s="88">
        <v>33</v>
      </c>
      <c r="D14" s="88">
        <v>50.7</v>
      </c>
      <c r="E14" s="88">
        <v>0</v>
      </c>
      <c r="F14" s="88">
        <v>66</v>
      </c>
      <c r="G14" s="88">
        <v>0</v>
      </c>
      <c r="H14" s="88">
        <v>84</v>
      </c>
      <c r="I14" s="98">
        <v>13.4</v>
      </c>
      <c r="J14" s="88"/>
      <c r="K14" s="88"/>
      <c r="L14" s="88"/>
      <c r="M14" s="88"/>
      <c r="N14" s="99">
        <f>SUM(B14:M14)</f>
        <v>284.9</v>
      </c>
    </row>
    <row ht="18.75" customHeight="1" r="15">
      <c r="A15" s="97" t="s">
        <v>15</v>
      </c>
      <c r="B15" s="88">
        <v>0</v>
      </c>
      <c r="C15" s="88">
        <v>255.11</v>
      </c>
      <c r="D15" s="88">
        <v>94.99</v>
      </c>
      <c r="E15" s="88">
        <v>0</v>
      </c>
      <c r="F15" s="88">
        <v>201.76</v>
      </c>
      <c r="G15" s="88">
        <v>0</v>
      </c>
      <c r="H15" s="88">
        <v>100</v>
      </c>
      <c r="I15" s="98">
        <v>179.08</v>
      </c>
      <c r="J15" s="88"/>
      <c r="K15" s="88"/>
      <c r="L15" s="88"/>
      <c r="M15" s="88"/>
      <c r="N15" s="99">
        <f>SUM(B15:M15)</f>
        <v>830.94</v>
      </c>
    </row>
    <row ht="18.75" customHeight="1" r="16">
      <c r="A16" s="9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9">
        <f>SUM(B16:M16)</f>
        <v>0</v>
      </c>
    </row>
    <row ht="18.75" customHeight="1" r="17">
      <c r="A17" s="9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9">
        <f>SUM(B17:M17)</f>
        <v>0</v>
      </c>
    </row>
    <row ht="18.75" customHeight="1" r="18">
      <c r="A18" s="58" t="s">
        <v>65</v>
      </c>
      <c r="B18" s="100">
        <f>SUM(B4:B17)</f>
        <v>186.9</v>
      </c>
      <c r="C18" s="100">
        <f>SUM(C4:C17)</f>
        <v>426.15</v>
      </c>
      <c r="D18" s="100">
        <f>SUM(D4:D17)</f>
        <v>339.19</v>
      </c>
      <c r="E18" s="100">
        <f>SUM(E4:E17)</f>
        <v>0</v>
      </c>
      <c r="F18" s="100">
        <f>SUM(F4:F17)</f>
        <v>312.76</v>
      </c>
      <c r="G18" s="100">
        <f>SUM(G4:G17)</f>
        <v>46</v>
      </c>
      <c r="H18" s="100">
        <f>SUM(H4:H17)</f>
        <v>315</v>
      </c>
      <c r="I18" s="100">
        <f>SUM(I4:I17)</f>
        <v>414.48</v>
      </c>
      <c r="J18" s="100">
        <f>SUM(J4:J17)</f>
        <v>0</v>
      </c>
      <c r="K18" s="100">
        <f>SUM(K4:K17)</f>
        <v>0</v>
      </c>
      <c r="L18" s="100">
        <f>SUM(L4:L17)</f>
        <v>0</v>
      </c>
      <c r="M18" s="100">
        <f>SUM(M4:M17)</f>
        <v>0</v>
      </c>
      <c r="N18" s="101">
        <f>SUM(B18:M18)</f>
        <v>2040.48</v>
      </c>
    </row>
    <row ht="18.75" customHeight="1" r="19"/>
    <row ht="18.75" customHeight="1" r="20">
      <c r="A20" s="91" t="s">
        <v>66</v>
      </c>
      <c r="B20" s="92" t="s">
        <v>51</v>
      </c>
      <c r="C20" s="92" t="s">
        <v>52</v>
      </c>
      <c r="D20" s="92" t="s">
        <v>53</v>
      </c>
      <c r="E20" s="92" t="s">
        <v>54</v>
      </c>
      <c r="F20" s="92" t="s">
        <v>55</v>
      </c>
      <c r="G20" s="92" t="s">
        <v>56</v>
      </c>
      <c r="H20" s="92" t="s">
        <v>57</v>
      </c>
      <c r="I20" s="92" t="s">
        <v>58</v>
      </c>
      <c r="J20" s="92" t="s">
        <v>59</v>
      </c>
      <c r="K20" s="92" t="s">
        <v>60</v>
      </c>
      <c r="L20" s="92" t="s">
        <v>61</v>
      </c>
      <c r="M20" s="92" t="s">
        <v>62</v>
      </c>
      <c r="N20" s="93" t="s">
        <v>63</v>
      </c>
    </row>
    <row ht="18.75" customHeight="1" r="21">
      <c r="A21" s="97"/>
      <c r="B21" s="88">
        <v>300</v>
      </c>
      <c r="C21" s="88">
        <v>300</v>
      </c>
      <c r="D21" s="88">
        <v>300</v>
      </c>
      <c r="E21" s="88">
        <v>300</v>
      </c>
      <c r="F21" s="88">
        <v>300</v>
      </c>
      <c r="G21" s="88">
        <v>300</v>
      </c>
      <c r="H21" s="88">
        <v>300</v>
      </c>
      <c r="I21" s="88">
        <v>300</v>
      </c>
      <c r="J21" s="88">
        <v>300</v>
      </c>
      <c r="K21" s="88">
        <v>300</v>
      </c>
      <c r="L21" s="88">
        <v>300</v>
      </c>
      <c r="M21" s="88">
        <v>300</v>
      </c>
      <c r="N21" s="99">
        <v>300</v>
      </c>
    </row>
    <row ht="18.75" customHeight="1" r="22">
      <c r="A22" s="97" t="s">
        <v>67</v>
      </c>
      <c r="B22" s="88">
        <v>600</v>
      </c>
      <c r="C22" s="88">
        <v>186.11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99">
        <f>SUM(B22:M22)</f>
        <v>786.11</v>
      </c>
    </row>
    <row ht="18.75" customHeight="1" r="23">
      <c r="A23" s="102" t="s">
        <v>68</v>
      </c>
      <c r="B23" s="103">
        <v>448.15</v>
      </c>
      <c r="C23" s="103">
        <v>210</v>
      </c>
      <c r="D23" s="103">
        <v>394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4">
        <f>SUM(B23:M23)</f>
        <v>1052.15</v>
      </c>
    </row>
    <row ht="18.75" customHeight="1" r="24"/>
    <row ht="18.75" customHeight="1" r="25">
      <c r="A25" s="58"/>
      <c r="B25" s="105"/>
      <c r="C25" s="105"/>
      <c r="D25" s="105"/>
      <c r="E25" s="105"/>
      <c r="F25" s="105" t="s">
        <v>69</v>
      </c>
      <c r="G25" s="105"/>
      <c r="H25" s="105"/>
      <c r="I25" s="105"/>
      <c r="J25" s="105"/>
      <c r="K25" s="105"/>
      <c r="L25" s="105"/>
      <c r="M25" s="105"/>
      <c r="N25" s="106"/>
    </row>
    <row ht="18.75" customHeight="1" r="26">
      <c r="A26" s="97"/>
      <c r="B26" s="6" t="s">
        <v>51</v>
      </c>
      <c r="C26" s="6" t="s">
        <v>52</v>
      </c>
      <c r="D26" s="6" t="s">
        <v>53</v>
      </c>
      <c r="E26" s="6" t="s">
        <v>54</v>
      </c>
      <c r="F26" s="6" t="s">
        <v>55</v>
      </c>
      <c r="G26" s="6" t="s">
        <v>56</v>
      </c>
      <c r="H26" s="6" t="s">
        <v>57</v>
      </c>
      <c r="I26" s="6" t="s">
        <v>58</v>
      </c>
      <c r="J26" s="6" t="s">
        <v>59</v>
      </c>
      <c r="K26" s="6" t="s">
        <v>60</v>
      </c>
      <c r="L26" s="6" t="s">
        <v>61</v>
      </c>
      <c r="M26" s="6" t="s">
        <v>62</v>
      </c>
      <c r="N26" s="107" t="s">
        <v>63</v>
      </c>
    </row>
    <row ht="18.75" customHeight="1" r="27">
      <c r="A27" s="97" t="s">
        <v>70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99">
        <v>1300</v>
      </c>
    </row>
    <row ht="18.75" customHeight="1" r="28">
      <c r="A28" s="97" t="s">
        <v>71</v>
      </c>
      <c r="B28" s="88">
        <v>10</v>
      </c>
      <c r="C28" s="88">
        <v>10</v>
      </c>
      <c r="D28" s="88">
        <v>10</v>
      </c>
      <c r="E28" s="88">
        <v>10</v>
      </c>
      <c r="F28" s="88">
        <v>10</v>
      </c>
      <c r="G28" s="88">
        <v>10</v>
      </c>
      <c r="H28" s="98">
        <v>10</v>
      </c>
      <c r="I28" s="98">
        <v>10</v>
      </c>
      <c r="J28" s="88"/>
      <c r="K28" s="88"/>
      <c r="L28" s="88"/>
      <c r="M28" s="88"/>
      <c r="N28" s="99">
        <f>SUM(B28:M28)</f>
        <v>80</v>
      </c>
    </row>
    <row ht="18.75" customHeight="1" r="29">
      <c r="A29" s="97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99">
        <f>SUM(B29:M29)</f>
        <v>0</v>
      </c>
    </row>
    <row ht="18.75" customHeight="1" r="30">
      <c r="A30" s="97" t="s">
        <v>37</v>
      </c>
      <c r="B30" s="88">
        <v>30.91</v>
      </c>
      <c r="C30" s="88">
        <v>37.79</v>
      </c>
      <c r="D30" s="88">
        <v>29.49</v>
      </c>
      <c r="E30" s="88"/>
      <c r="F30" s="88"/>
      <c r="G30" s="88"/>
      <c r="H30" s="88"/>
      <c r="I30" s="88"/>
      <c r="J30" s="88"/>
      <c r="K30" s="88"/>
      <c r="L30" s="88"/>
      <c r="M30" s="88"/>
      <c r="N30" s="99">
        <f>SUM(B30:M30)</f>
        <v>98.19</v>
      </c>
    </row>
    <row ht="18.75" customHeight="1" r="31">
      <c r="A31" s="97" t="s">
        <v>38</v>
      </c>
      <c r="B31" s="88">
        <v>54.8</v>
      </c>
      <c r="C31" s="88"/>
      <c r="D31" s="88">
        <v>59.6</v>
      </c>
      <c r="E31" s="88"/>
      <c r="F31" s="88"/>
      <c r="G31" s="88">
        <v>54.8</v>
      </c>
      <c r="H31" s="88"/>
      <c r="I31" s="88"/>
      <c r="J31" s="88"/>
      <c r="K31" s="88"/>
      <c r="L31" s="88"/>
      <c r="M31" s="88"/>
      <c r="N31" s="99">
        <f>SUM(B31:M31)</f>
        <v>169.2</v>
      </c>
    </row>
    <row ht="18.75" customHeight="1" r="32">
      <c r="A32" s="102"/>
      <c r="B32" s="108"/>
      <c r="C32" s="103"/>
      <c r="D32" s="103"/>
      <c r="E32" s="103"/>
      <c r="F32" s="103"/>
      <c r="G32" s="103"/>
      <c r="H32" s="103"/>
      <c r="I32" s="103"/>
      <c r="J32" s="103"/>
      <c r="K32" s="109" t="s">
        <v>73</v>
      </c>
      <c r="L32" s="110"/>
      <c r="M32" s="100"/>
      <c r="N32" s="101">
        <f>SUM(N27-N28-N29-N30-N31)</f>
        <v>952.61</v>
      </c>
    </row>
    <row ht="18.75" customHeight="1" r="33">
      <c r="A33" s="11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ht="18.75" customHeight="1" r="34">
      <c r="A34" s="112" t="s">
        <v>74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</row>
    <row ht="18.75" customHeight="1" r="35">
      <c r="A35" s="111"/>
      <c r="B35" s="6" t="s">
        <v>51</v>
      </c>
      <c r="C35" s="6" t="s">
        <v>52</v>
      </c>
      <c r="D35" s="6" t="s">
        <v>53</v>
      </c>
      <c r="E35" s="6" t="s">
        <v>54</v>
      </c>
      <c r="F35" s="6" t="s">
        <v>55</v>
      </c>
      <c r="G35" s="6" t="s">
        <v>56</v>
      </c>
      <c r="H35" s="6" t="s">
        <v>57</v>
      </c>
      <c r="I35" s="6" t="s">
        <v>58</v>
      </c>
      <c r="J35" s="6" t="s">
        <v>59</v>
      </c>
      <c r="K35" s="6" t="s">
        <v>60</v>
      </c>
      <c r="L35" s="6" t="s">
        <v>61</v>
      </c>
      <c r="M35" s="6" t="s">
        <v>62</v>
      </c>
      <c r="N35" s="107" t="s">
        <v>63</v>
      </c>
    </row>
    <row ht="18.75" customHeight="1" r="36">
      <c r="A36" s="97" t="s">
        <v>75</v>
      </c>
      <c r="B36" s="88">
        <v>443.58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347.09</v>
      </c>
      <c r="J36" s="88"/>
      <c r="K36" s="88"/>
      <c r="L36" s="88"/>
      <c r="M36" s="88"/>
      <c r="N36" s="99">
        <f>SUM(B36:M36)</f>
        <v>790.67</v>
      </c>
    </row>
    <row ht="18.75" customHeight="1" r="37">
      <c r="A37" s="102" t="s">
        <v>76</v>
      </c>
      <c r="B37" s="103">
        <v>361.86</v>
      </c>
      <c r="C37" s="103">
        <v>127</v>
      </c>
      <c r="D37" s="103">
        <v>258</v>
      </c>
      <c r="E37" s="103">
        <v>162.62</v>
      </c>
      <c r="F37" s="103">
        <v>0</v>
      </c>
      <c r="G37" s="103">
        <v>186.62</v>
      </c>
      <c r="H37" s="115">
        <v>0</v>
      </c>
      <c r="I37" s="115">
        <v>160.3</v>
      </c>
      <c r="J37" s="103"/>
      <c r="K37" s="103"/>
      <c r="L37" s="103"/>
      <c r="M37" s="103"/>
      <c r="N37" s="104">
        <f>SUM(B37:M37)</f>
        <v>1256.4</v>
      </c>
    </row>
    <row ht="15.75" customHeight="1" r="38">
      <c r="A38" s="5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ht="15.75" customHeight="1" r="39">
      <c r="A39" s="6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ht="15.75" customHeight="1" r="40">
      <c r="A40" s="6"/>
      <c r="B40" s="88"/>
      <c r="C40" s="88"/>
      <c r="D40" s="88"/>
      <c r="E40" s="88"/>
      <c r="F40" s="116"/>
      <c r="G40" s="88"/>
      <c r="H40" s="88"/>
      <c r="I40" s="88"/>
      <c r="J40" s="88"/>
      <c r="K40" s="88"/>
      <c r="L40" s="88"/>
      <c r="M40" s="88"/>
      <c r="N40" s="88"/>
    </row>
    <row ht="15.75" customHeight="1" r="41">
      <c r="A41" s="6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ht="15.75" customHeight="1" r="42"/>
    <row ht="18.75" customHeight="1" r="43"/>
    <row ht="18.75" customHeight="1" r="44"/>
    <row ht="18.75" customHeight="1" r="45"/>
    <row ht="18.75" customHeight="1" r="46"/>
    <row ht="18.75" customHeight="1" r="47"/>
    <row ht="15.75" customHeight="1" r="48"/>
    <row ht="15.75" customHeight="1" r="49"/>
    <row ht="15.75" customHeight="1" r="50"/>
    <row ht="15.75" customHeight="1" r="51"/>
    <row ht="15.75" customHeight="1" r="52"/>
    <row ht="15.75" customHeight="1" r="53"/>
    <row ht="15.75" customHeight="1" r="54"/>
    <row ht="15.75" customHeight="1" r="55"/>
    <row ht="15.75" customHeight="1" r="56"/>
    <row ht="15.75" customHeight="1" r="57"/>
    <row ht="15.75" customHeight="1" r="58"/>
    <row ht="15.75" customHeight="1" r="59"/>
    <row ht="15.75" customHeight="1" r="60"/>
    <row ht="15.75" customHeight="1" r="61"/>
    <row ht="15.75" customHeight="1" r="62"/>
    <row ht="15.75" customHeight="1" r="63"/>
    <row ht="15.75" customHeight="1" r="64"/>
    <row ht="15.75" customHeight="1" r="65"/>
    <row ht="15.75" customHeight="1" r="66"/>
    <row ht="15.75" customHeight="1" r="67"/>
    <row ht="15.75" customHeight="1" r="68"/>
    <row ht="15.75" customHeight="1" r="69"/>
    <row ht="15.75" customHeight="1" r="70"/>
    <row ht="15.75" customHeight="1" r="71"/>
    <row ht="15.75" customHeight="1" r="72"/>
    <row ht="15.75" customHeight="1" r="73"/>
    <row ht="15.75" customHeight="1" r="74"/>
    <row ht="15.75" customHeight="1" r="75"/>
    <row ht="15.75" customHeight="1" r="76"/>
    <row ht="15.75" customHeight="1" r="77"/>
    <row ht="15.75" customHeight="1" r="78"/>
    <row ht="15.75" customHeight="1" r="79"/>
    <row ht="15.75" customHeight="1" r="80"/>
    <row ht="15.75" customHeight="1" r="81"/>
    <row ht="15.75" customHeight="1" r="82"/>
    <row ht="15.75" customHeight="1" r="83"/>
    <row ht="15.75" customHeight="1" r="84"/>
    <row ht="15.75" customHeight="1" r="85"/>
    <row ht="15.75" customHeight="1" r="86"/>
    <row ht="15.75" customHeight="1" r="87"/>
    <row ht="15.75" customHeight="1" r="88"/>
    <row ht="15.75" customHeight="1" r="89"/>
    <row ht="15.75" customHeight="1" r="90"/>
    <row ht="15.75" customHeight="1" r="91"/>
    <row ht="15.75" customHeight="1" r="92"/>
    <row ht="15.75" customHeight="1" r="93"/>
    <row ht="15.75" customHeight="1" r="94"/>
    <row ht="15.75" customHeight="1" r="95"/>
    <row ht="15.75" customHeight="1" r="96"/>
    <row ht="15.75" customHeight="1" r="97"/>
    <row ht="15.75" customHeight="1" r="98"/>
    <row ht="15.75" customHeight="1" r="99"/>
    <row ht="15.75" customHeight="1" r="100"/>
    <row ht="15.75" customHeight="1" r="101"/>
    <row ht="15.75" customHeight="1" r="102"/>
    <row ht="15.75" customHeight="1" r="103"/>
    <row ht="15.75" customHeight="1" r="104"/>
    <row ht="15.75" customHeight="1" r="105"/>
    <row ht="15.75" customHeight="1" r="106"/>
    <row ht="15.75" customHeight="1" r="107"/>
    <row ht="15.75" customHeight="1" r="108"/>
    <row ht="15.75" customHeight="1" r="109"/>
    <row ht="15.75" customHeight="1" r="110"/>
    <row ht="15.75" customHeight="1" r="111"/>
    <row ht="15.75" customHeight="1" r="112"/>
    <row ht="15.75" customHeight="1" r="113"/>
    <row ht="15.75" customHeight="1" r="114"/>
    <row ht="15.75" customHeight="1" r="115"/>
    <row ht="15.75" customHeight="1" r="116"/>
    <row ht="15.75" customHeight="1" r="117"/>
    <row ht="15.75" customHeight="1" r="118"/>
    <row ht="15.75" customHeight="1" r="119"/>
    <row ht="15.75" customHeight="1" r="120"/>
    <row ht="15.75" customHeight="1" r="121"/>
    <row ht="15.75" customHeight="1" r="122"/>
    <row ht="15.75" customHeight="1" r="123"/>
    <row ht="15.75" customHeight="1" r="124"/>
    <row ht="15.75" customHeight="1" r="125"/>
    <row ht="15.75" customHeight="1" r="126"/>
    <row ht="15.75" customHeight="1" r="127"/>
    <row ht="15.75" customHeight="1" r="128"/>
    <row ht="15.75" customHeight="1" r="129"/>
    <row ht="15.75" customHeight="1" r="130"/>
    <row ht="15.75" customHeight="1" r="131"/>
    <row ht="15.75" customHeight="1" r="132"/>
    <row ht="15.75" customHeight="1" r="133"/>
    <row ht="15.75" customHeight="1" r="134"/>
    <row ht="15.75" customHeight="1" r="135"/>
    <row ht="15.75" customHeight="1" r="136"/>
    <row ht="15.75" customHeight="1" r="137"/>
    <row ht="15.75" customHeight="1" r="138"/>
    <row ht="15.75" customHeight="1" r="139"/>
    <row ht="15.75" customHeight="1" r="140"/>
    <row ht="15.75" customHeight="1" r="141"/>
    <row ht="15.75" customHeight="1" r="142"/>
    <row ht="15.75" customHeight="1" r="143"/>
    <row ht="15.75" customHeight="1" r="144"/>
    <row ht="15.75" customHeight="1" r="145"/>
    <row ht="15.75" customHeight="1" r="146"/>
    <row ht="15.75" customHeight="1" r="147"/>
    <row ht="15.75" customHeight="1" r="148"/>
    <row ht="15.75" customHeight="1" r="149"/>
    <row ht="15.75" customHeight="1" r="150"/>
    <row ht="15.75" customHeight="1" r="151"/>
    <row ht="15.75" customHeight="1" r="152"/>
    <row ht="15.75" customHeight="1" r="153"/>
    <row ht="15.75" customHeight="1" r="154"/>
    <row ht="15.75" customHeight="1" r="155"/>
    <row ht="15.75" customHeight="1" r="156"/>
    <row ht="15.75" customHeight="1" r="157"/>
    <row ht="15.75" customHeight="1" r="158"/>
    <row ht="15.75" customHeight="1" r="159"/>
    <row ht="15.75" customHeight="1" r="160"/>
    <row ht="15.75" customHeight="1" r="161"/>
    <row ht="15.75" customHeight="1" r="162"/>
    <row ht="15.75" customHeight="1" r="163"/>
    <row ht="15.75" customHeight="1" r="164"/>
    <row ht="15.75" customHeight="1" r="165"/>
    <row ht="15.75" customHeight="1" r="166"/>
    <row ht="15.75" customHeight="1" r="167"/>
    <row ht="15.75" customHeight="1" r="168"/>
    <row ht="15.75" customHeight="1" r="169"/>
    <row ht="15.75" customHeight="1" r="170"/>
    <row ht="15.75" customHeight="1" r="171"/>
    <row ht="15.75" customHeight="1" r="172"/>
    <row ht="15.75" customHeight="1" r="173"/>
    <row ht="15.75" customHeight="1" r="174"/>
    <row ht="15.75" customHeight="1" r="175"/>
    <row ht="15.75" customHeight="1" r="176"/>
    <row ht="15.75" customHeight="1" r="177"/>
    <row ht="15.75" customHeight="1" r="178"/>
    <row ht="15.75" customHeight="1" r="179"/>
    <row ht="15.75" customHeight="1" r="180"/>
    <row ht="15.75" customHeight="1" r="181"/>
    <row ht="15.75" customHeight="1" r="182"/>
    <row ht="15.75" customHeight="1" r="183"/>
    <row ht="15.75" customHeight="1" r="184"/>
    <row ht="15.75" customHeight="1" r="185"/>
    <row ht="15.75" customHeight="1" r="186"/>
    <row ht="15.75" customHeight="1" r="187"/>
    <row ht="15.75" customHeight="1" r="188"/>
    <row ht="15.75" customHeight="1" r="189"/>
    <row ht="15.75" customHeight="1" r="190"/>
    <row ht="15.75" customHeight="1" r="191"/>
    <row ht="15.75" customHeight="1" r="192"/>
    <row ht="15.75" customHeight="1" r="193"/>
    <row ht="15.75" customHeight="1" r="194"/>
    <row ht="15.75" customHeight="1" r="195"/>
    <row ht="15.75" customHeight="1" r="196"/>
    <row ht="15.75" customHeight="1" r="197"/>
    <row ht="15.75" customHeight="1" r="198"/>
    <row ht="15.75" customHeight="1" r="199"/>
    <row ht="15.75" customHeight="1" r="200"/>
    <row ht="15.75" customHeight="1" r="201"/>
    <row ht="15.75" customHeight="1" r="202"/>
    <row ht="15.75" customHeight="1" r="203"/>
    <row ht="15.75" customHeight="1" r="204"/>
    <row ht="15.75" customHeight="1" r="205"/>
    <row ht="15.75" customHeight="1" r="206"/>
    <row ht="15.75" customHeight="1" r="207"/>
    <row ht="15.75" customHeight="1" r="208"/>
    <row ht="15.75" customHeight="1" r="209"/>
    <row ht="15.75" customHeight="1" r="210"/>
    <row ht="15.75" customHeight="1" r="211"/>
    <row ht="15.75" customHeight="1" r="212"/>
    <row ht="15.75" customHeight="1" r="213"/>
    <row ht="15.75" customHeight="1" r="214"/>
    <row ht="15.75" customHeight="1" r="215"/>
    <row ht="15.75" customHeight="1" r="216"/>
    <row ht="15.75" customHeight="1" r="217"/>
    <row ht="15.75" customHeight="1" r="218"/>
    <row ht="15.75" customHeight="1" r="219"/>
    <row ht="15.75" customHeight="1" r="220"/>
    <row ht="15.75" customHeight="1" r="221"/>
    <row ht="15.75" customHeight="1" r="222"/>
    <row ht="15.75" customHeight="1" r="223"/>
    <row ht="15.75" customHeight="1" r="224"/>
    <row ht="15.75" customHeight="1" r="225"/>
    <row ht="15.75" customHeight="1" r="226"/>
    <row ht="15.75" customHeight="1" r="227"/>
    <row ht="15.75" customHeight="1" r="228"/>
    <row ht="15.75" customHeight="1" r="229"/>
    <row ht="15.75" customHeight="1" r="230"/>
    <row ht="15.75" customHeight="1" r="231"/>
    <row ht="15.75" customHeight="1" r="232"/>
    <row ht="15.75" customHeight="1" r="233"/>
    <row ht="15.75" customHeight="1" r="234"/>
    <row ht="15.75" customHeight="1" r="235"/>
    <row ht="15.75" customHeight="1" r="236"/>
    <row ht="15.75" customHeight="1" r="237"/>
    <row ht="15.75" customHeight="1" r="238"/>
    <row ht="15.75" customHeight="1" r="239"/>
    <row ht="15.75" customHeight="1" r="240"/>
    <row ht="15.75" customHeight="1" r="241"/>
    <row ht="15.75" customHeight="1" r="242"/>
    <row ht="15.75" customHeight="1" r="243"/>
    <row ht="15.75" customHeight="1" r="244"/>
    <row ht="15.75" customHeight="1" r="245"/>
    <row ht="15.75" customHeight="1" r="246"/>
    <row ht="15.75" customHeight="1" r="247"/>
    <row ht="15.75" customHeight="1" r="248"/>
    <row ht="15.75" customHeight="1" r="249"/>
    <row ht="15.75" customHeight="1" r="250"/>
    <row ht="15.75" customHeight="1" r="251"/>
    <row ht="15.75" customHeight="1" r="252"/>
    <row ht="15.75" customHeight="1" r="253"/>
    <row ht="15.75" customHeight="1" r="254"/>
    <row ht="15.75" customHeight="1" r="255"/>
    <row ht="15.75" customHeight="1" r="256"/>
    <row ht="15.75" customHeight="1" r="257"/>
    <row ht="15.75" customHeight="1" r="258"/>
    <row ht="15.75" customHeight="1" r="259"/>
    <row ht="15.75" customHeight="1" r="260"/>
    <row ht="15.75" customHeight="1" r="261"/>
    <row ht="15.75" customHeight="1" r="262"/>
    <row ht="15.75" customHeight="1" r="263"/>
    <row ht="15.75" customHeight="1" r="264"/>
    <row ht="15.75" customHeight="1" r="265"/>
    <row ht="15.75" customHeight="1" r="266"/>
    <row ht="15.75" customHeight="1" r="267"/>
    <row ht="15.75" customHeight="1" r="268"/>
    <row ht="15.75" customHeight="1" r="269"/>
    <row ht="15.75" customHeight="1" r="270"/>
    <row ht="15.75" customHeight="1" r="271"/>
    <row ht="15.75" customHeight="1" r="272"/>
    <row ht="15.75" customHeight="1" r="273"/>
    <row ht="15.75" customHeight="1" r="274"/>
    <row ht="15.75" customHeight="1" r="275"/>
    <row ht="15.75" customHeight="1" r="276"/>
    <row ht="15.75" customHeight="1" r="277"/>
    <row ht="15.75" customHeight="1" r="278"/>
    <row ht="15.75" customHeight="1" r="279"/>
    <row ht="15.75" customHeight="1" r="280"/>
    <row ht="15.75" customHeight="1" r="281"/>
    <row ht="15.75" customHeight="1" r="282"/>
    <row ht="15.75" customHeight="1" r="283"/>
    <row ht="15.75" customHeight="1" r="284"/>
    <row ht="15.75" customHeight="1" r="285"/>
    <row ht="15.75" customHeight="1" r="286"/>
    <row ht="15.75" customHeight="1" r="287"/>
    <row ht="15.75" customHeight="1" r="288"/>
    <row ht="15.75" customHeight="1" r="289"/>
    <row ht="15.75" customHeight="1" r="290"/>
    <row ht="15.75" customHeight="1" r="291"/>
    <row ht="15.75" customHeight="1" r="292"/>
    <row ht="15.75" customHeight="1" r="293"/>
    <row ht="15.75" customHeight="1" r="294"/>
    <row ht="15.75" customHeight="1" r="295"/>
    <row ht="15.75" customHeight="1" r="296"/>
    <row ht="15.75" customHeight="1" r="297"/>
    <row ht="15.75" customHeight="1" r="298"/>
    <row ht="15.75" customHeight="1" r="299"/>
    <row ht="15.75" customHeight="1" r="300"/>
    <row ht="15.75" customHeight="1" r="301"/>
    <row ht="15.75" customHeight="1" r="302"/>
    <row ht="15.75" customHeight="1" r="303"/>
    <row ht="15.75" customHeight="1" r="304"/>
    <row ht="15.75" customHeight="1" r="305"/>
    <row ht="15.75" customHeight="1" r="306"/>
    <row ht="15.75" customHeight="1" r="307"/>
    <row ht="15.75" customHeight="1" r="308"/>
    <row ht="15.75" customHeight="1" r="309"/>
    <row ht="15.75" customHeight="1" r="310"/>
    <row ht="15.75" customHeight="1" r="311"/>
    <row ht="15.75" customHeight="1" r="312"/>
    <row ht="15.75" customHeight="1" r="313"/>
    <row ht="15.75" customHeight="1" r="314"/>
    <row ht="15.75" customHeight="1" r="315"/>
    <row ht="15.75" customHeight="1" r="316"/>
    <row ht="15.75" customHeight="1" r="317"/>
    <row ht="15.75" customHeight="1" r="318"/>
    <row ht="15.75" customHeight="1" r="319"/>
    <row ht="15.75" customHeight="1" r="320"/>
    <row ht="15.75" customHeight="1" r="321"/>
    <row ht="15.75" customHeight="1" r="322"/>
    <row ht="15.75" customHeight="1" r="323"/>
    <row ht="15.75" customHeight="1" r="324"/>
    <row ht="15.75" customHeight="1" r="325"/>
    <row ht="15.75" customHeight="1" r="326"/>
    <row ht="15.75" customHeight="1" r="327"/>
    <row ht="15.75" customHeight="1" r="328"/>
    <row ht="15.75" customHeight="1" r="329"/>
    <row ht="15.75" customHeight="1" r="330"/>
    <row ht="15.75" customHeight="1" r="331"/>
    <row ht="15.75" customHeight="1" r="332"/>
    <row ht="15.75" customHeight="1" r="333"/>
    <row ht="15.75" customHeight="1" r="334"/>
    <row ht="15.75" customHeight="1" r="335"/>
    <row ht="15.75" customHeight="1" r="336"/>
    <row ht="15.75" customHeight="1" r="337"/>
    <row ht="15.75" customHeight="1" r="338"/>
    <row ht="15.75" customHeight="1" r="339"/>
    <row ht="15.75" customHeight="1" r="340"/>
    <row ht="15.75" customHeight="1" r="341"/>
    <row ht="15.75" customHeight="1" r="342"/>
    <row ht="15.75" customHeight="1" r="343"/>
    <row ht="15.75" customHeight="1" r="344"/>
    <row ht="15.75" customHeight="1" r="345"/>
    <row ht="15.75" customHeight="1" r="346"/>
    <row ht="15.75" customHeight="1" r="347"/>
    <row ht="15.75" customHeight="1" r="348"/>
    <row ht="15.75" customHeight="1" r="349"/>
    <row ht="15.75" customHeight="1" r="350"/>
    <row ht="15.75" customHeight="1" r="351"/>
    <row ht="15.75" customHeight="1" r="352"/>
    <row ht="15.75" customHeight="1" r="353"/>
    <row ht="15.75" customHeight="1" r="354"/>
    <row ht="15.75" customHeight="1" r="355"/>
    <row ht="15.75" customHeight="1" r="356"/>
    <row ht="15.75" customHeight="1" r="357"/>
    <row ht="15.75" customHeight="1" r="358"/>
    <row ht="15.75" customHeight="1" r="359"/>
    <row ht="15.75" customHeight="1" r="360"/>
    <row ht="15.75" customHeight="1" r="361"/>
    <row ht="15.75" customHeight="1" r="362"/>
    <row ht="15.75" customHeight="1" r="363"/>
    <row ht="15.75" customHeight="1" r="364"/>
    <row ht="15.75" customHeight="1" r="365"/>
    <row ht="15.75" customHeight="1" r="366"/>
    <row ht="15.75" customHeight="1" r="367"/>
    <row ht="15.75" customHeight="1" r="368"/>
    <row ht="15.75" customHeight="1" r="369"/>
    <row ht="15.75" customHeight="1" r="370"/>
    <row ht="15.75" customHeight="1" r="371"/>
    <row ht="15.75" customHeight="1" r="372"/>
    <row ht="15.75" customHeight="1" r="373"/>
    <row ht="15.75" customHeight="1" r="374"/>
    <row ht="15.75" customHeight="1" r="375"/>
    <row ht="15.75" customHeight="1" r="376"/>
    <row ht="15.75" customHeight="1" r="377"/>
    <row ht="15.75" customHeight="1" r="378"/>
    <row ht="15.75" customHeight="1" r="379"/>
    <row ht="15.75" customHeight="1" r="380"/>
    <row ht="15.75" customHeight="1" r="381"/>
    <row ht="15.75" customHeight="1" r="382"/>
    <row ht="15.75" customHeight="1" r="383"/>
    <row ht="15.75" customHeight="1" r="384"/>
    <row ht="15.75" customHeight="1" r="385"/>
    <row ht="15.75" customHeight="1" r="386"/>
    <row ht="15.75" customHeight="1" r="387"/>
    <row ht="15.75" customHeight="1" r="388"/>
    <row ht="15.75" customHeight="1" r="389"/>
    <row ht="15.75" customHeight="1" r="390"/>
    <row ht="15.75" customHeight="1" r="391"/>
    <row ht="15.75" customHeight="1" r="392"/>
    <row ht="15.75" customHeight="1" r="393"/>
    <row ht="15.75" customHeight="1" r="394"/>
    <row ht="15.75" customHeight="1" r="395"/>
    <row ht="15.75" customHeight="1" r="396"/>
    <row ht="15.75" customHeight="1" r="397"/>
    <row ht="15.75" customHeight="1" r="398"/>
    <row ht="15.75" customHeight="1" r="399"/>
    <row ht="15.75" customHeight="1" r="400"/>
    <row ht="15.75" customHeight="1" r="401"/>
    <row ht="15.75" customHeight="1" r="402"/>
    <row ht="15.75" customHeight="1" r="403"/>
    <row ht="15.75" customHeight="1" r="404"/>
    <row ht="15.75" customHeight="1" r="405"/>
    <row ht="15.75" customHeight="1" r="406"/>
    <row ht="15.75" customHeight="1" r="407"/>
    <row ht="15.75" customHeight="1" r="408"/>
    <row ht="15.75" customHeight="1" r="409"/>
    <row ht="15.75" customHeight="1" r="410"/>
    <row ht="15.75" customHeight="1" r="411"/>
    <row ht="15.75" customHeight="1" r="412"/>
    <row ht="15.75" customHeight="1" r="413"/>
    <row ht="15.75" customHeight="1" r="414"/>
    <row ht="15.75" customHeight="1" r="415"/>
    <row ht="15.75" customHeight="1" r="416"/>
    <row ht="15.75" customHeight="1" r="417"/>
    <row ht="15.75" customHeight="1" r="418"/>
    <row ht="15.75" customHeight="1" r="419"/>
    <row ht="15.75" customHeight="1" r="420"/>
    <row ht="15.75" customHeight="1" r="421"/>
    <row ht="15.75" customHeight="1" r="422"/>
    <row ht="15.75" customHeight="1" r="423"/>
    <row ht="15.75" customHeight="1" r="424"/>
    <row ht="15.75" customHeight="1" r="425"/>
    <row ht="15.75" customHeight="1" r="426"/>
    <row ht="15.75" customHeight="1" r="427"/>
    <row ht="15.75" customHeight="1" r="428"/>
    <row ht="15.75" customHeight="1" r="429"/>
    <row ht="15.75" customHeight="1" r="430"/>
    <row ht="15.75" customHeight="1" r="431"/>
    <row ht="15.75" customHeight="1" r="432"/>
    <row ht="15.75" customHeight="1" r="433"/>
    <row ht="15.75" customHeight="1" r="434"/>
    <row ht="15.75" customHeight="1" r="435"/>
    <row ht="15.75" customHeight="1" r="436"/>
    <row ht="15.75" customHeight="1" r="437"/>
    <row ht="15.75" customHeight="1" r="438"/>
    <row ht="15.75" customHeight="1" r="439"/>
    <row ht="15.75" customHeight="1" r="440"/>
    <row ht="15.75" customHeight="1" r="441"/>
    <row ht="15.75" customHeight="1" r="442"/>
    <row ht="15.75" customHeight="1" r="443"/>
    <row ht="15.75" customHeight="1" r="444"/>
    <row ht="15.75" customHeight="1" r="445"/>
    <row ht="15.75" customHeight="1" r="446"/>
    <row ht="15.75" customHeight="1" r="447"/>
    <row ht="15.75" customHeight="1" r="448"/>
    <row ht="15.75" customHeight="1" r="449"/>
    <row ht="15.75" customHeight="1" r="450"/>
    <row ht="15.75" customHeight="1" r="451"/>
    <row ht="15.75" customHeight="1" r="452"/>
    <row ht="15.75" customHeight="1" r="453"/>
    <row ht="15.75" customHeight="1" r="454"/>
    <row ht="15.75" customHeight="1" r="455"/>
    <row ht="15.75" customHeight="1" r="456"/>
    <row ht="15.75" customHeight="1" r="457"/>
    <row ht="15.75" customHeight="1" r="458"/>
    <row ht="15.75" customHeight="1" r="459"/>
    <row ht="15.75" customHeight="1" r="460"/>
    <row ht="15.75" customHeight="1" r="461"/>
    <row ht="15.75" customHeight="1" r="462"/>
    <row ht="15.75" customHeight="1" r="463"/>
    <row ht="15.75" customHeight="1" r="464"/>
    <row ht="15.75" customHeight="1" r="465"/>
    <row ht="15.75" customHeight="1" r="466"/>
    <row ht="15.75" customHeight="1" r="467"/>
    <row ht="15.75" customHeight="1" r="468"/>
    <row ht="15.75" customHeight="1" r="469"/>
    <row ht="15.75" customHeight="1" r="470"/>
    <row ht="15.75" customHeight="1" r="471"/>
    <row ht="15.75" customHeight="1" r="472"/>
    <row ht="15.75" customHeight="1" r="473"/>
    <row ht="15.75" customHeight="1" r="474"/>
    <row ht="15.75" customHeight="1" r="475"/>
    <row ht="15.75" customHeight="1" r="476"/>
    <row ht="15.75" customHeight="1" r="477"/>
    <row ht="15.75" customHeight="1" r="478"/>
    <row ht="15.75" customHeight="1" r="479"/>
    <row ht="15.75" customHeight="1" r="480"/>
    <row ht="15.75" customHeight="1" r="481"/>
    <row ht="15.75" customHeight="1" r="482"/>
    <row ht="15.75" customHeight="1" r="483"/>
    <row ht="15.75" customHeight="1" r="484"/>
    <row ht="15.75" customHeight="1" r="485"/>
    <row ht="15.75" customHeight="1" r="486"/>
    <row ht="15.75" customHeight="1" r="487"/>
    <row ht="15.75" customHeight="1" r="488"/>
    <row ht="15.75" customHeight="1" r="489"/>
    <row ht="15.75" customHeight="1" r="490"/>
    <row ht="15.75" customHeight="1" r="491"/>
    <row ht="15.75" customHeight="1" r="492"/>
    <row ht="15.75" customHeight="1" r="493"/>
    <row ht="15.75" customHeight="1" r="494"/>
    <row ht="15.75" customHeight="1" r="495"/>
    <row ht="15.75" customHeight="1" r="496"/>
    <row ht="15.75" customHeight="1" r="497"/>
    <row ht="15.75" customHeight="1" r="498"/>
    <row ht="15.75" customHeight="1" r="499"/>
    <row ht="15.75" customHeight="1" r="500"/>
    <row ht="15.75" customHeight="1" r="501"/>
    <row ht="15.75" customHeight="1" r="502"/>
    <row ht="15.75" customHeight="1" r="503"/>
    <row ht="15.75" customHeight="1" r="504"/>
    <row ht="15.75" customHeight="1" r="505"/>
    <row ht="15.75" customHeight="1" r="506"/>
    <row ht="15.75" customHeight="1" r="507"/>
    <row ht="15.75" customHeight="1" r="508"/>
    <row ht="15.75" customHeight="1" r="509"/>
    <row ht="15.75" customHeight="1" r="510"/>
    <row ht="15.75" customHeight="1" r="511"/>
    <row ht="15.75" customHeight="1" r="512"/>
    <row ht="15.75" customHeight="1" r="513"/>
    <row ht="15.75" customHeight="1" r="514"/>
    <row ht="15.75" customHeight="1" r="515"/>
    <row ht="15.75" customHeight="1" r="516"/>
    <row ht="15.75" customHeight="1" r="517"/>
    <row ht="15.75" customHeight="1" r="518"/>
    <row ht="15.75" customHeight="1" r="519"/>
    <row ht="15.75" customHeight="1" r="520"/>
    <row ht="15.75" customHeight="1" r="521"/>
    <row ht="15.75" customHeight="1" r="522"/>
    <row ht="15.75" customHeight="1" r="523"/>
    <row ht="15.75" customHeight="1" r="524"/>
    <row ht="15.75" customHeight="1" r="525"/>
    <row ht="15.75" customHeight="1" r="526"/>
    <row ht="15.75" customHeight="1" r="527"/>
    <row ht="15.75" customHeight="1" r="528"/>
    <row ht="15.75" customHeight="1" r="529"/>
    <row ht="15.75" customHeight="1" r="530"/>
    <row ht="15.75" customHeight="1" r="531"/>
    <row ht="15.75" customHeight="1" r="532"/>
    <row ht="15.75" customHeight="1" r="533"/>
    <row ht="15.75" customHeight="1" r="534"/>
    <row ht="15.75" customHeight="1" r="535"/>
    <row ht="15.75" customHeight="1" r="536"/>
    <row ht="15.75" customHeight="1" r="537"/>
    <row ht="15.75" customHeight="1" r="538"/>
    <row ht="15.75" customHeight="1" r="539"/>
    <row ht="15.75" customHeight="1" r="540"/>
    <row ht="15.75" customHeight="1" r="541"/>
    <row ht="15.75" customHeight="1" r="542"/>
    <row ht="15.75" customHeight="1" r="543"/>
    <row ht="15.75" customHeight="1" r="544"/>
    <row ht="15.75" customHeight="1" r="545"/>
    <row ht="15.75" customHeight="1" r="546"/>
    <row ht="15.75" customHeight="1" r="547"/>
    <row ht="15.75" customHeight="1" r="548"/>
    <row ht="15.75" customHeight="1" r="549"/>
    <row ht="15.75" customHeight="1" r="550"/>
    <row ht="15.75" customHeight="1" r="551"/>
    <row ht="15.75" customHeight="1" r="552"/>
    <row ht="15.75" customHeight="1" r="553"/>
    <row ht="15.75" customHeight="1" r="554"/>
    <row ht="15.75" customHeight="1" r="555"/>
    <row ht="15.75" customHeight="1" r="556"/>
    <row ht="15.75" customHeight="1" r="557"/>
    <row ht="15.75" customHeight="1" r="558"/>
    <row ht="15.75" customHeight="1" r="559"/>
    <row ht="15.75" customHeight="1" r="560"/>
    <row ht="15.75" customHeight="1" r="561"/>
    <row ht="15.75" customHeight="1" r="562"/>
    <row ht="15.75" customHeight="1" r="563"/>
    <row ht="15.75" customHeight="1" r="564"/>
    <row ht="15.75" customHeight="1" r="565"/>
    <row ht="15.75" customHeight="1" r="566"/>
    <row ht="15.75" customHeight="1" r="567"/>
    <row ht="15.75" customHeight="1" r="568"/>
    <row ht="15.75" customHeight="1" r="569"/>
    <row ht="15.75" customHeight="1" r="570"/>
    <row ht="15.75" customHeight="1" r="571"/>
    <row ht="15.75" customHeight="1" r="572"/>
    <row ht="15.75" customHeight="1" r="573"/>
    <row ht="15.75" customHeight="1" r="574"/>
    <row ht="15.75" customHeight="1" r="575"/>
    <row ht="15.75" customHeight="1" r="576"/>
    <row ht="15.75" customHeight="1" r="577"/>
    <row ht="15.75" customHeight="1" r="578"/>
    <row ht="15.75" customHeight="1" r="579"/>
    <row ht="15.75" customHeight="1" r="580"/>
    <row ht="15.75" customHeight="1" r="581"/>
    <row ht="15.75" customHeight="1" r="582"/>
    <row ht="15.75" customHeight="1" r="583"/>
    <row ht="15.75" customHeight="1" r="584"/>
    <row ht="15.75" customHeight="1" r="585"/>
    <row ht="15.75" customHeight="1" r="586"/>
    <row ht="15.75" customHeight="1" r="587"/>
    <row ht="15.75" customHeight="1" r="588"/>
    <row ht="15.75" customHeight="1" r="589"/>
    <row ht="15.75" customHeight="1" r="590"/>
    <row ht="15.75" customHeight="1" r="591"/>
    <row ht="15.75" customHeight="1" r="592"/>
    <row ht="15.75" customHeight="1" r="593"/>
    <row ht="15.75" customHeight="1" r="594"/>
    <row ht="15.75" customHeight="1" r="595"/>
    <row ht="15.75" customHeight="1" r="596"/>
    <row ht="15.75" customHeight="1" r="597"/>
    <row ht="15.75" customHeight="1" r="598"/>
    <row ht="15.75" customHeight="1" r="599"/>
    <row ht="15.75" customHeight="1" r="600"/>
    <row ht="15.75" customHeight="1" r="601"/>
    <row ht="15.75" customHeight="1" r="602"/>
    <row ht="15.75" customHeight="1" r="603"/>
    <row ht="15.75" customHeight="1" r="604"/>
    <row ht="15.75" customHeight="1" r="605"/>
    <row ht="15.75" customHeight="1" r="606"/>
    <row ht="15.75" customHeight="1" r="607"/>
    <row ht="15.75" customHeight="1" r="608"/>
    <row ht="15.75" customHeight="1" r="609"/>
    <row ht="15.75" customHeight="1" r="610"/>
    <row ht="15.75" customHeight="1" r="611"/>
    <row ht="15.75" customHeight="1" r="612"/>
    <row ht="15.75" customHeight="1" r="613"/>
    <row ht="15.75" customHeight="1" r="614"/>
    <row ht="15.75" customHeight="1" r="615"/>
    <row ht="15.75" customHeight="1" r="616"/>
    <row ht="15.75" customHeight="1" r="617"/>
    <row ht="15.75" customHeight="1" r="618"/>
    <row ht="15.75" customHeight="1" r="619"/>
    <row ht="15.75" customHeight="1" r="620"/>
    <row ht="15.75" customHeight="1" r="621"/>
    <row ht="15.75" customHeight="1" r="622"/>
    <row ht="15.75" customHeight="1" r="623"/>
    <row ht="15.75" customHeight="1" r="624"/>
    <row ht="15.75" customHeight="1" r="625"/>
    <row ht="15.75" customHeight="1" r="626"/>
    <row ht="15.75" customHeight="1" r="627"/>
    <row ht="15.75" customHeight="1" r="628"/>
    <row ht="15.75" customHeight="1" r="629"/>
    <row ht="15.75" customHeight="1" r="630"/>
    <row ht="15.75" customHeight="1" r="631"/>
    <row ht="15.75" customHeight="1" r="632"/>
    <row ht="15.75" customHeight="1" r="633"/>
    <row ht="15.75" customHeight="1" r="634"/>
    <row ht="15.75" customHeight="1" r="635"/>
    <row ht="15.75" customHeight="1" r="636"/>
    <row ht="15.75" customHeight="1" r="637"/>
    <row ht="15.75" customHeight="1" r="638"/>
    <row ht="15.75" customHeight="1" r="639"/>
    <row ht="15.75" customHeight="1" r="640"/>
    <row ht="15.75" customHeight="1" r="641"/>
    <row ht="15.75" customHeight="1" r="642"/>
    <row ht="15.75" customHeight="1" r="643"/>
    <row ht="15.75" customHeight="1" r="644"/>
    <row ht="15.75" customHeight="1" r="645"/>
    <row ht="15.75" customHeight="1" r="646"/>
    <row ht="15.75" customHeight="1" r="647"/>
    <row ht="15.75" customHeight="1" r="648"/>
    <row ht="15.75" customHeight="1" r="649"/>
    <row ht="15.75" customHeight="1" r="650"/>
    <row ht="15.75" customHeight="1" r="651"/>
    <row ht="15.75" customHeight="1" r="652"/>
    <row ht="15.75" customHeight="1" r="653"/>
    <row ht="15.75" customHeight="1" r="654"/>
    <row ht="15.75" customHeight="1" r="655"/>
    <row ht="15.75" customHeight="1" r="656"/>
    <row ht="15.75" customHeight="1" r="657"/>
    <row ht="15.75" customHeight="1" r="658"/>
    <row ht="15.75" customHeight="1" r="659"/>
    <row ht="15.75" customHeight="1" r="660"/>
    <row ht="15.75" customHeight="1" r="661"/>
    <row ht="15.75" customHeight="1" r="662"/>
    <row ht="15.75" customHeight="1" r="663"/>
    <row ht="15.75" customHeight="1" r="664"/>
    <row ht="15.75" customHeight="1" r="665"/>
    <row ht="15.75" customHeight="1" r="666"/>
    <row ht="15.75" customHeight="1" r="667"/>
    <row ht="15.75" customHeight="1" r="668"/>
    <row ht="15.75" customHeight="1" r="669"/>
    <row ht="15.75" customHeight="1" r="670"/>
    <row ht="15.75" customHeight="1" r="671"/>
    <row ht="15.75" customHeight="1" r="672"/>
    <row ht="15.75" customHeight="1" r="673"/>
    <row ht="15.75" customHeight="1" r="674"/>
    <row ht="15.75" customHeight="1" r="675"/>
    <row ht="15.75" customHeight="1" r="676"/>
    <row ht="15.75" customHeight="1" r="677"/>
    <row ht="15.75" customHeight="1" r="678"/>
    <row ht="15.75" customHeight="1" r="679"/>
    <row ht="15.75" customHeight="1" r="680"/>
    <row ht="15.75" customHeight="1" r="681"/>
    <row ht="15.75" customHeight="1" r="682"/>
    <row ht="15.75" customHeight="1" r="683"/>
    <row ht="15.75" customHeight="1" r="684"/>
    <row ht="15.75" customHeight="1" r="685"/>
    <row ht="15.75" customHeight="1" r="686"/>
    <row ht="15.75" customHeight="1" r="687"/>
    <row ht="15.75" customHeight="1" r="688"/>
    <row ht="15.75" customHeight="1" r="689"/>
    <row ht="15.75" customHeight="1" r="690"/>
    <row ht="15.75" customHeight="1" r="691"/>
    <row ht="15.75" customHeight="1" r="692"/>
    <row ht="15.75" customHeight="1" r="693"/>
    <row ht="15.75" customHeight="1" r="694"/>
    <row ht="15.75" customHeight="1" r="695"/>
    <row ht="15.75" customHeight="1" r="696"/>
    <row ht="15.75" customHeight="1" r="697"/>
    <row ht="15.75" customHeight="1" r="698"/>
    <row ht="15.75" customHeight="1" r="699"/>
    <row ht="15.75" customHeight="1" r="700"/>
    <row ht="15.75" customHeight="1" r="701"/>
    <row ht="15.75" customHeight="1" r="702"/>
    <row ht="15.75" customHeight="1" r="703"/>
    <row ht="15.75" customHeight="1" r="704"/>
    <row ht="15.75" customHeight="1" r="705"/>
    <row ht="15.75" customHeight="1" r="706"/>
    <row ht="15.75" customHeight="1" r="707"/>
    <row ht="15.75" customHeight="1" r="708"/>
    <row ht="15.75" customHeight="1" r="709"/>
    <row ht="15.75" customHeight="1" r="710"/>
    <row ht="15.75" customHeight="1" r="711"/>
    <row ht="15.75" customHeight="1" r="712"/>
    <row ht="15.75" customHeight="1" r="713"/>
    <row ht="15.75" customHeight="1" r="714"/>
    <row ht="15.75" customHeight="1" r="715"/>
    <row ht="15.75" customHeight="1" r="716"/>
    <row ht="15.75" customHeight="1" r="717"/>
    <row ht="15.75" customHeight="1" r="718"/>
    <row ht="15.75" customHeight="1" r="719"/>
    <row ht="15.75" customHeight="1" r="720"/>
    <row ht="15.75" customHeight="1" r="721"/>
    <row ht="15.75" customHeight="1" r="722"/>
    <row ht="15.75" customHeight="1" r="723"/>
    <row ht="15.75" customHeight="1" r="724"/>
    <row ht="15.75" customHeight="1" r="725"/>
    <row ht="15.75" customHeight="1" r="726"/>
    <row ht="15.75" customHeight="1" r="727"/>
    <row ht="15.75" customHeight="1" r="728"/>
    <row ht="15.75" customHeight="1" r="729"/>
    <row ht="15.75" customHeight="1" r="730"/>
    <row ht="15.75" customHeight="1" r="731"/>
    <row ht="15.75" customHeight="1" r="732"/>
    <row ht="15.75" customHeight="1" r="733"/>
    <row ht="15.75" customHeight="1" r="734"/>
    <row ht="15.75" customHeight="1" r="735"/>
    <row ht="15.75" customHeight="1" r="736"/>
    <row ht="15.75" customHeight="1" r="737"/>
    <row ht="15.75" customHeight="1" r="738"/>
    <row ht="15.75" customHeight="1" r="739"/>
    <row ht="15.75" customHeight="1" r="740"/>
    <row ht="15.75" customHeight="1" r="741"/>
    <row ht="15.75" customHeight="1" r="742"/>
    <row ht="15.75" customHeight="1" r="743"/>
    <row ht="15.75" customHeight="1" r="744"/>
    <row ht="15.75" customHeight="1" r="745"/>
    <row ht="15.75" customHeight="1" r="746"/>
    <row ht="15.75" customHeight="1" r="747"/>
    <row ht="15.75" customHeight="1" r="748"/>
    <row ht="15.75" customHeight="1" r="749"/>
    <row ht="15.75" customHeight="1" r="750"/>
    <row ht="15.75" customHeight="1" r="751"/>
    <row ht="15.75" customHeight="1" r="752"/>
    <row ht="15.75" customHeight="1" r="753"/>
    <row ht="15.75" customHeight="1" r="754"/>
    <row ht="15.75" customHeight="1" r="755"/>
    <row ht="15.75" customHeight="1" r="756"/>
    <row ht="15.75" customHeight="1" r="757"/>
    <row ht="15.75" customHeight="1" r="758"/>
    <row ht="15.75" customHeight="1" r="759"/>
    <row ht="15.75" customHeight="1" r="760"/>
    <row ht="15.75" customHeight="1" r="761"/>
    <row ht="15.75" customHeight="1" r="762"/>
    <row ht="15.75" customHeight="1" r="763"/>
    <row ht="15.75" customHeight="1" r="764"/>
    <row ht="15.75" customHeight="1" r="765"/>
    <row ht="15.75" customHeight="1" r="766"/>
    <row ht="15.75" customHeight="1" r="767"/>
    <row ht="15.75" customHeight="1" r="768"/>
    <row ht="15.75" customHeight="1" r="769"/>
    <row ht="15.75" customHeight="1" r="770"/>
    <row ht="15.75" customHeight="1" r="771"/>
    <row ht="15.75" customHeight="1" r="772"/>
    <row ht="15.75" customHeight="1" r="773"/>
    <row ht="15.75" customHeight="1" r="774"/>
    <row ht="15.75" customHeight="1" r="775"/>
    <row ht="15.75" customHeight="1" r="776"/>
    <row ht="15.75" customHeight="1" r="777"/>
    <row ht="15.75" customHeight="1" r="778"/>
    <row ht="15.75" customHeight="1" r="779"/>
    <row ht="15.75" customHeight="1" r="780"/>
    <row ht="15.75" customHeight="1" r="781"/>
    <row ht="15.75" customHeight="1" r="782"/>
    <row ht="15.75" customHeight="1" r="783"/>
    <row ht="15.75" customHeight="1" r="784"/>
    <row ht="15.75" customHeight="1" r="785"/>
    <row ht="15.75" customHeight="1" r="786"/>
    <row ht="15.75" customHeight="1" r="787"/>
    <row ht="15.75" customHeight="1" r="788"/>
    <row ht="15.75" customHeight="1" r="789"/>
    <row ht="15.75" customHeight="1" r="790"/>
    <row ht="15.75" customHeight="1" r="791"/>
    <row ht="15.75" customHeight="1" r="792"/>
    <row ht="15.75" customHeight="1" r="793"/>
    <row ht="15.75" customHeight="1" r="794"/>
    <row ht="15.75" customHeight="1" r="795"/>
    <row ht="15.75" customHeight="1" r="796"/>
    <row ht="15.75" customHeight="1" r="797"/>
    <row ht="15.75" customHeight="1" r="798"/>
    <row ht="15.75" customHeight="1" r="799"/>
    <row ht="15.75" customHeight="1" r="800"/>
    <row ht="15.75" customHeight="1" r="801"/>
    <row ht="15.75" customHeight="1" r="802"/>
    <row ht="15.75" customHeight="1" r="803"/>
    <row ht="15.75" customHeight="1" r="804"/>
    <row ht="15.75" customHeight="1" r="805"/>
    <row ht="15.75" customHeight="1" r="806"/>
    <row ht="15.75" customHeight="1" r="807"/>
    <row ht="15.75" customHeight="1" r="808"/>
    <row ht="15.75" customHeight="1" r="809"/>
    <row ht="15.75" customHeight="1" r="810"/>
    <row ht="15.75" customHeight="1" r="811"/>
    <row ht="15.75" customHeight="1" r="812"/>
    <row ht="15.75" customHeight="1" r="813"/>
    <row ht="15.75" customHeight="1" r="814"/>
    <row ht="15.75" customHeight="1" r="815"/>
    <row ht="15.75" customHeight="1" r="816"/>
    <row ht="15.75" customHeight="1" r="817"/>
    <row ht="15.75" customHeight="1" r="818"/>
    <row ht="15.75" customHeight="1" r="819"/>
    <row ht="15.75" customHeight="1" r="820"/>
    <row ht="15.75" customHeight="1" r="821"/>
    <row ht="15.75" customHeight="1" r="822"/>
    <row ht="15.75" customHeight="1" r="823"/>
    <row ht="15.75" customHeight="1" r="824"/>
    <row ht="15.75" customHeight="1" r="825"/>
    <row ht="15.75" customHeight="1" r="826"/>
    <row ht="15.75" customHeight="1" r="827"/>
    <row ht="15.75" customHeight="1" r="828"/>
    <row ht="15.75" customHeight="1" r="829"/>
    <row ht="15.75" customHeight="1" r="830"/>
    <row ht="15.75" customHeight="1" r="831"/>
    <row ht="15.75" customHeight="1" r="832"/>
    <row ht="15.75" customHeight="1" r="833"/>
    <row ht="15.75" customHeight="1" r="834"/>
    <row ht="15.75" customHeight="1" r="835"/>
    <row ht="15.75" customHeight="1" r="836"/>
    <row ht="15.75" customHeight="1" r="837"/>
    <row ht="15.75" customHeight="1" r="838"/>
    <row ht="15.75" customHeight="1" r="839"/>
    <row ht="15.75" customHeight="1" r="840"/>
    <row ht="15.75" customHeight="1" r="841"/>
    <row ht="15.75" customHeight="1" r="842"/>
    <row ht="15.75" customHeight="1" r="843"/>
    <row ht="15.75" customHeight="1" r="844"/>
    <row ht="15.75" customHeight="1" r="845"/>
    <row ht="15.75" customHeight="1" r="846"/>
    <row ht="15.75" customHeight="1" r="847"/>
    <row ht="15.75" customHeight="1" r="848"/>
    <row ht="15.75" customHeight="1" r="849"/>
    <row ht="15.75" customHeight="1" r="850"/>
    <row ht="15.75" customHeight="1" r="851"/>
    <row ht="15.75" customHeight="1" r="852"/>
    <row ht="15.75" customHeight="1" r="853"/>
    <row ht="15.75" customHeight="1" r="854"/>
    <row ht="15.75" customHeight="1" r="855"/>
    <row ht="15.75" customHeight="1" r="856"/>
    <row ht="15.75" customHeight="1" r="857"/>
    <row ht="15.75" customHeight="1" r="858"/>
    <row ht="15.75" customHeight="1" r="859"/>
    <row ht="15.75" customHeight="1" r="860"/>
    <row ht="15.75" customHeight="1" r="861"/>
    <row ht="15.75" customHeight="1" r="862"/>
    <row ht="15.75" customHeight="1" r="863"/>
    <row ht="15.75" customHeight="1" r="864"/>
    <row ht="15.75" customHeight="1" r="865"/>
    <row ht="15.75" customHeight="1" r="866"/>
    <row ht="15.75" customHeight="1" r="867"/>
    <row ht="15.75" customHeight="1" r="868"/>
    <row ht="15.75" customHeight="1" r="869"/>
    <row ht="15.75" customHeight="1" r="870"/>
    <row ht="15.75" customHeight="1" r="871"/>
    <row ht="15.75" customHeight="1" r="872"/>
    <row ht="15.75" customHeight="1" r="873"/>
    <row ht="15.75" customHeight="1" r="874"/>
    <row ht="15.75" customHeight="1" r="875"/>
    <row ht="15.75" customHeight="1" r="876"/>
    <row ht="15.75" customHeight="1" r="877"/>
    <row ht="15.75" customHeight="1" r="878"/>
    <row ht="15.75" customHeight="1" r="879"/>
    <row ht="15.75" customHeight="1" r="880"/>
    <row ht="15.75" customHeight="1" r="881"/>
    <row ht="15.75" customHeight="1" r="882"/>
    <row ht="15.75" customHeight="1" r="883"/>
    <row ht="15.75" customHeight="1" r="884"/>
    <row ht="15.75" customHeight="1" r="885"/>
    <row ht="15.75" customHeight="1" r="886"/>
    <row ht="15.75" customHeight="1" r="887"/>
    <row ht="15.75" customHeight="1" r="888"/>
    <row ht="15.75" customHeight="1" r="889"/>
    <row ht="15.75" customHeight="1" r="890"/>
    <row ht="15.75" customHeight="1" r="891"/>
    <row ht="15.75" customHeight="1" r="892"/>
    <row ht="15.75" customHeight="1" r="893"/>
    <row ht="15.75" customHeight="1" r="894"/>
    <row ht="15.75" customHeight="1" r="895"/>
    <row ht="15.75" customHeight="1" r="896"/>
    <row ht="15.75" customHeight="1" r="897"/>
    <row ht="15.75" customHeight="1" r="898"/>
    <row ht="15.75" customHeight="1" r="899"/>
    <row ht="15.75" customHeight="1" r="900"/>
    <row ht="15.75" customHeight="1" r="901"/>
    <row ht="15.75" customHeight="1" r="902"/>
    <row ht="15.75" customHeight="1" r="903"/>
    <row ht="15.75" customHeight="1" r="904"/>
    <row ht="15.75" customHeight="1" r="905"/>
    <row ht="15.75" customHeight="1" r="906"/>
    <row ht="15.75" customHeight="1" r="907"/>
    <row ht="15.75" customHeight="1" r="908"/>
    <row ht="15.75" customHeight="1" r="909"/>
    <row ht="15.75" customHeight="1" r="910"/>
    <row ht="15.75" customHeight="1" r="911"/>
    <row ht="15.75" customHeight="1" r="912"/>
    <row ht="15.75" customHeight="1" r="913"/>
    <row ht="15.75" customHeight="1" r="914"/>
    <row ht="15.75" customHeight="1" r="915"/>
    <row ht="15.75" customHeight="1" r="916"/>
    <row ht="15.75" customHeight="1" r="917"/>
    <row ht="15.75" customHeight="1" r="918"/>
    <row ht="15.75" customHeight="1" r="919"/>
    <row ht="15.75" customHeight="1" r="920"/>
    <row ht="15.75" customHeight="1" r="921"/>
    <row ht="15.75" customHeight="1" r="922"/>
    <row ht="15.75" customHeight="1" r="923"/>
    <row ht="15.75" customHeight="1" r="924"/>
    <row ht="15.75" customHeight="1" r="925"/>
    <row ht="15.75" customHeight="1" r="926"/>
    <row ht="15.75" customHeight="1" r="927"/>
    <row ht="15.75" customHeight="1" r="928"/>
    <row ht="15.75" customHeight="1" r="929"/>
    <row ht="15.75" customHeight="1" r="930"/>
    <row ht="15.75" customHeight="1" r="931"/>
    <row ht="15.75" customHeight="1" r="932"/>
    <row ht="15.75" customHeight="1" r="933"/>
    <row ht="15.75" customHeight="1" r="934"/>
    <row ht="15.75" customHeight="1" r="935"/>
    <row ht="15.75" customHeight="1" r="936"/>
    <row ht="15.75" customHeight="1" r="937"/>
    <row ht="15.75" customHeight="1" r="938"/>
    <row ht="15.75" customHeight="1" r="939"/>
    <row ht="15.75" customHeight="1" r="940"/>
    <row ht="15.75" customHeight="1" r="941"/>
    <row ht="15.75" customHeight="1" r="942"/>
    <row ht="15.75" customHeight="1" r="943"/>
    <row ht="15.75" customHeight="1" r="944"/>
    <row ht="15.75" customHeight="1" r="945"/>
    <row ht="15.75" customHeight="1" r="946"/>
    <row ht="15.75" customHeight="1" r="947"/>
    <row ht="15.75" customHeight="1" r="948"/>
    <row ht="15.75" customHeight="1" r="949"/>
    <row ht="15.75" customHeight="1" r="950"/>
    <row ht="15.75" customHeight="1" r="951"/>
    <row ht="15.75" customHeight="1" r="952"/>
    <row ht="15.75" customHeight="1" r="953"/>
    <row ht="15.75" customHeight="1" r="954"/>
    <row ht="15.75" customHeight="1" r="955"/>
    <row ht="15.75" customHeight="1" r="956"/>
    <row ht="15.75" customHeight="1" r="957"/>
    <row ht="15.75" customHeight="1" r="958"/>
    <row ht="15.75" customHeight="1" r="959"/>
    <row ht="15.75" customHeight="1" r="960"/>
    <row ht="15.75" customHeight="1" r="961"/>
    <row ht="15.75" customHeight="1" r="962"/>
    <row ht="15.75" customHeight="1" r="963"/>
    <row ht="15.75" customHeight="1" r="964"/>
    <row ht="15.75" customHeight="1" r="965"/>
    <row ht="15.75" customHeight="1" r="966"/>
    <row ht="15.75" customHeight="1" r="967"/>
    <row ht="15.75" customHeight="1" r="968"/>
    <row ht="15.75" customHeight="1" r="969"/>
    <row ht="15.75" customHeight="1" r="970"/>
    <row ht="15.75" customHeight="1" r="971"/>
    <row ht="15.75" customHeight="1" r="972"/>
    <row ht="15.75" customHeight="1" r="973"/>
    <row ht="15.75" customHeight="1" r="974"/>
    <row ht="15.75" customHeight="1" r="975"/>
    <row ht="15.75" customHeight="1" r="976"/>
    <row ht="15.75" customHeight="1" r="977"/>
    <row ht="15.75" customHeight="1" r="978"/>
    <row ht="15.75" customHeight="1" r="979"/>
    <row ht="15.75" customHeight="1" r="980"/>
    <row ht="15.75" customHeight="1" r="981"/>
    <row ht="15.75" customHeight="1" r="982"/>
    <row ht="15.75" customHeight="1" r="983"/>
    <row ht="15.75" customHeight="1" r="984"/>
    <row ht="15.75" customHeight="1" r="985"/>
    <row ht="15.75" customHeight="1" r="986"/>
    <row ht="15.75" customHeight="1" r="987"/>
    <row ht="15.75" customHeight="1" r="988"/>
    <row ht="15.75" customHeight="1" r="989"/>
    <row ht="15.75" customHeight="1" r="990"/>
    <row ht="15.75" customHeight="1" r="991"/>
    <row ht="15.75" customHeight="1" r="992"/>
    <row ht="15.75" customHeight="1" r="993"/>
    <row ht="15.75" customHeight="1" r="994"/>
    <row ht="15.75" customHeight="1" r="995"/>
    <row ht="15.75" customHeight="1" r="996"/>
    <row ht="15.75" customHeight="1" r="997"/>
    <row ht="15.75" customHeight="1" r="998"/>
    <row ht="15.75" customHeight="1" r="999"/>
    <row ht="15.75" customHeight="1" r="1000"/>
  </sheetData>
  <mergeCells count="2">
    <mergeCell ref="A1:N2"/>
    <mergeCell ref="A34:N34"/>
  </mergeCells>
  <printOptions/>
  <pageMargins bottom="0.75" footer="0.0" header="0.0" left="0.7" right="0.7" top="0.75"/>
  <pageSetup orientation="portrait"/>
  <drawing r:id="rId1"/>
</worksheet>
</file>